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征求意见稿" sheetId="1" r:id="rId1"/>
    <sheet name="4.20草稿" sheetId="2" r:id="rId2"/>
    <sheet name="4.25定稿" sheetId="3" r:id="rId3"/>
    <sheet name="4.28免费医学生" sheetId="4" r:id="rId4"/>
  </sheets>
  <definedNames>
    <definedName name="_xlnm.Print_Titles" localSheetId="1">'4.20草稿'!$1:$3</definedName>
    <definedName name="_xlnm.Print_Titles" localSheetId="2">'4.25定稿'!$1:$3</definedName>
    <definedName name="_xlnm.Print_Titles" localSheetId="3">'4.28免费医学生'!$1:$4</definedName>
  </definedNames>
  <calcPr fullCalcOnLoad="1"/>
</workbook>
</file>

<file path=xl/sharedStrings.xml><?xml version="1.0" encoding="utf-8"?>
<sst xmlns="http://schemas.openxmlformats.org/spreadsheetml/2006/main" count="1106" uniqueCount="238">
  <si>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</si>
  <si>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</si>
  <si>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</si>
  <si>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</si>
  <si>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</si>
  <si>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</si>
  <si>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</si>
  <si>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</si>
  <si>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</si>
  <si>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</si>
  <si>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</si>
  <si>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</si>
  <si>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</si>
  <si>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</si>
  <si>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</si>
  <si>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</si>
  <si>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</si>
  <si>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</si>
  <si>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</si>
  <si>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</si>
  <si>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t>中医学</t>
  </si>
  <si>
    <r>
      <t>11</t>
    </r>
  </si>
  <si>
    <r>
      <t>12</t>
    </r>
  </si>
  <si>
    <t>本科</t>
  </si>
  <si>
    <t>高职</t>
  </si>
  <si>
    <t>100303</t>
  </si>
  <si>
    <t>100304</t>
  </si>
  <si>
    <t>100505</t>
  </si>
  <si>
    <t>康复治疗学</t>
  </si>
  <si>
    <t>四</t>
  </si>
  <si>
    <t>五</t>
  </si>
  <si>
    <t>三</t>
  </si>
  <si>
    <t>100307</t>
  </si>
  <si>
    <r>
      <t>25</t>
    </r>
  </si>
  <si>
    <r>
      <t>26</t>
    </r>
  </si>
  <si>
    <t>070402</t>
  </si>
  <si>
    <t>071502</t>
  </si>
  <si>
    <t>081102</t>
  </si>
  <si>
    <t>100201</t>
  </si>
  <si>
    <t>100301</t>
  </si>
  <si>
    <t>100501</t>
  </si>
  <si>
    <t>中医学（中医骨伤科学）</t>
  </si>
  <si>
    <t>100502</t>
  </si>
  <si>
    <t>中西医临床医学</t>
  </si>
  <si>
    <t>100701</t>
  </si>
  <si>
    <t>100802</t>
  </si>
  <si>
    <t>100803</t>
  </si>
  <si>
    <t>110202</t>
  </si>
  <si>
    <t>110302</t>
  </si>
  <si>
    <t>应用心理学</t>
  </si>
  <si>
    <t>公共事业管理</t>
  </si>
  <si>
    <t>中西医临床医学院</t>
  </si>
  <si>
    <t>中医临床医学院</t>
  </si>
  <si>
    <t>针灸推拿系</t>
  </si>
  <si>
    <t>药学院</t>
  </si>
  <si>
    <t>人文科学系</t>
  </si>
  <si>
    <t>基础医学院</t>
  </si>
  <si>
    <t>公共卫生系</t>
  </si>
  <si>
    <t>临床医学院</t>
  </si>
  <si>
    <t>医学技术系</t>
  </si>
  <si>
    <t>护理系</t>
  </si>
  <si>
    <t>文史</t>
  </si>
  <si>
    <t>针灸推拿学</t>
  </si>
  <si>
    <t>市场营销</t>
  </si>
  <si>
    <t>理工</t>
  </si>
  <si>
    <t>生物技术</t>
  </si>
  <si>
    <t>预防医学</t>
  </si>
  <si>
    <t>临床医学</t>
  </si>
  <si>
    <t>医学影像学</t>
  </si>
  <si>
    <t>医学检验</t>
  </si>
  <si>
    <t>护理学</t>
  </si>
  <si>
    <t>中药学</t>
  </si>
  <si>
    <t>药物制剂</t>
  </si>
  <si>
    <t>530403</t>
  </si>
  <si>
    <t>药品经营与管理</t>
  </si>
  <si>
    <t>630103</t>
  </si>
  <si>
    <t>530304</t>
  </si>
  <si>
    <t>中药制药技术</t>
  </si>
  <si>
    <t>630201</t>
  </si>
  <si>
    <t>护理</t>
  </si>
  <si>
    <t>630405</t>
  </si>
  <si>
    <t>康复治疗技术</t>
  </si>
  <si>
    <t>合计</t>
  </si>
  <si>
    <r>
      <t>陕西中医学院</t>
    </r>
    <r>
      <rPr>
        <b/>
        <sz val="16"/>
        <rFont val="Times New Roman"/>
        <family val="1"/>
      </rPr>
      <t>2012</t>
    </r>
    <r>
      <rPr>
        <b/>
        <sz val="16"/>
        <rFont val="华文中宋"/>
        <family val="0"/>
      </rPr>
      <t>年统招专业一览表</t>
    </r>
  </si>
  <si>
    <t>层次</t>
  </si>
  <si>
    <t>科类</t>
  </si>
  <si>
    <t>专业代号</t>
  </si>
  <si>
    <t>专业代码</t>
  </si>
  <si>
    <t>专业及方向名称</t>
  </si>
  <si>
    <t>学制（年）</t>
  </si>
  <si>
    <r>
      <t>学费
（元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年）</t>
    </r>
  </si>
  <si>
    <t>所属院系</t>
  </si>
  <si>
    <t>教育部
招生计划</t>
  </si>
  <si>
    <t>陕西省
增量</t>
  </si>
  <si>
    <t>本科</t>
  </si>
  <si>
    <t>合计</t>
  </si>
  <si>
    <t>文史</t>
  </si>
  <si>
    <t>小计</t>
  </si>
  <si>
    <t>01</t>
  </si>
  <si>
    <t>050101</t>
  </si>
  <si>
    <t>汉语言文学</t>
  </si>
  <si>
    <t>四</t>
  </si>
  <si>
    <t>人文科学系</t>
  </si>
  <si>
    <t>02</t>
  </si>
  <si>
    <t>050201</t>
  </si>
  <si>
    <t>英语</t>
  </si>
  <si>
    <t>五</t>
  </si>
  <si>
    <t>英语系</t>
  </si>
  <si>
    <t>071502</t>
  </si>
  <si>
    <t>应用心理学</t>
  </si>
  <si>
    <t>公共卫生系</t>
  </si>
  <si>
    <t>小计</t>
  </si>
  <si>
    <t>计划总和</t>
  </si>
  <si>
    <t>总计</t>
  </si>
  <si>
    <t>专升本</t>
  </si>
  <si>
    <t>合计</t>
  </si>
  <si>
    <r>
      <t>注：含其他类计划</t>
    </r>
    <r>
      <rPr>
        <sz val="12"/>
        <color indexed="10"/>
        <rFont val="Times New Roman"/>
        <family val="1"/>
      </rPr>
      <t>40</t>
    </r>
    <r>
      <rPr>
        <sz val="12"/>
        <color indexed="10"/>
        <rFont val="宋体"/>
        <family val="0"/>
      </rPr>
      <t>名。</t>
    </r>
  </si>
  <si>
    <t>27</t>
  </si>
  <si>
    <t>28</t>
  </si>
  <si>
    <t>高职</t>
  </si>
  <si>
    <t>理工</t>
  </si>
  <si>
    <t>630103</t>
  </si>
  <si>
    <t>中医学</t>
  </si>
  <si>
    <t>三</t>
  </si>
  <si>
    <t>中医临床医学院</t>
  </si>
  <si>
    <t>制药工程</t>
  </si>
  <si>
    <r>
      <t>陕西中医学院</t>
    </r>
    <r>
      <rPr>
        <b/>
        <sz val="16"/>
        <rFont val="Times New Roman"/>
        <family val="1"/>
      </rPr>
      <t>2012</t>
    </r>
    <r>
      <rPr>
        <b/>
        <sz val="16"/>
        <rFont val="华文中宋"/>
        <family val="0"/>
      </rPr>
      <t>年统招招生计划一览表（征求意见稿）</t>
    </r>
  </si>
  <si>
    <t>四</t>
  </si>
  <si>
    <t>四</t>
  </si>
  <si>
    <r>
      <t>陕西中医学院</t>
    </r>
    <r>
      <rPr>
        <b/>
        <sz val="16"/>
        <rFont val="Times New Roman"/>
        <family val="1"/>
      </rPr>
      <t>2012</t>
    </r>
    <r>
      <rPr>
        <b/>
        <sz val="16"/>
        <rFont val="华文中宋"/>
        <family val="0"/>
      </rPr>
      <t>年分专业招生计划一览表</t>
    </r>
  </si>
  <si>
    <r>
      <t>陕西中医学院</t>
    </r>
    <r>
      <rPr>
        <b/>
        <sz val="16"/>
        <rFont val="Times New Roman"/>
        <family val="1"/>
      </rPr>
      <t>2012</t>
    </r>
    <r>
      <rPr>
        <b/>
        <sz val="16"/>
        <rFont val="华文中宋"/>
        <family val="0"/>
      </rPr>
      <t>年分专业招生计划一览表（免费医学生）</t>
    </r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</si>
  <si>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</si>
  <si>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</si>
  <si>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</si>
  <si>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</si>
  <si>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</si>
  <si>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</si>
  <si>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</si>
  <si>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</si>
  <si>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</si>
  <si>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</si>
  <si>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</si>
  <si>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</si>
  <si>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</si>
  <si>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</si>
  <si>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</si>
  <si>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</si>
  <si>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</si>
  <si>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</si>
  <si>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</si>
  <si>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</si>
  <si>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</si>
  <si>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</si>
  <si>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</si>
  <si>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</si>
  <si>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</si>
  <si>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</si>
  <si>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</si>
  <si>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</si>
  <si>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</si>
  <si>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</si>
  <si>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</si>
  <si>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</si>
  <si>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</si>
  <si>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</si>
  <si>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</si>
  <si>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</si>
  <si>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</si>
  <si>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</si>
  <si>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</si>
  <si>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</si>
  <si>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</si>
  <si>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</si>
  <si>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</si>
  <si>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</si>
  <si>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</si>
  <si>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</si>
  <si>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招生计划</t>
  </si>
  <si>
    <t>备注</t>
  </si>
  <si>
    <t>29</t>
  </si>
  <si>
    <t>100501</t>
  </si>
  <si>
    <t>中医学</t>
  </si>
  <si>
    <t>中医临床医学院</t>
  </si>
  <si>
    <t>定向西安市蓝田县就业</t>
  </si>
  <si>
    <t>30</t>
  </si>
  <si>
    <t>定向西安市周至县就业</t>
  </si>
  <si>
    <t>定向渭南市白水县就业</t>
  </si>
  <si>
    <t>定向渭南市潼关县就业</t>
  </si>
  <si>
    <t>定向渭南市合阳县就业</t>
  </si>
  <si>
    <t>定向商洛市柞水县就业</t>
  </si>
  <si>
    <t>定向商洛市镇安县就业</t>
  </si>
  <si>
    <t>定向安康市紫阳县就业</t>
  </si>
  <si>
    <t>定向安康市旬阳县就业</t>
  </si>
  <si>
    <t>定向咸阳市三原县就业</t>
  </si>
  <si>
    <t>定向咸阳市永寿县就业</t>
  </si>
  <si>
    <t>定向宝鸡市眉县就业</t>
  </si>
  <si>
    <t>定向宝鸡市麟游县就业</t>
  </si>
  <si>
    <t>定向宝鸡市太白县就业</t>
  </si>
  <si>
    <t>定向延安市延川县就业</t>
  </si>
  <si>
    <t>定向延安市富县就业</t>
  </si>
  <si>
    <t>定向延安市洛川县就业</t>
  </si>
  <si>
    <t>定向汉中市勉县就业</t>
  </si>
  <si>
    <t>定向汉中市略阳县就业</t>
  </si>
  <si>
    <t>定向汉中市镇巴县就业</t>
  </si>
  <si>
    <t>定向汉中市佛坪县就业</t>
  </si>
  <si>
    <t>定向榆林市清涧县就业</t>
  </si>
  <si>
    <t>定向榆林市佳县就业</t>
  </si>
  <si>
    <t>定向榆林市米脂县就业</t>
  </si>
  <si>
    <t>定向榆林市定边县就业</t>
  </si>
  <si>
    <t>理工</t>
  </si>
  <si>
    <t>54</t>
  </si>
  <si>
    <t>定向西安市高陵县就业</t>
  </si>
  <si>
    <t>55</t>
  </si>
  <si>
    <t>定向铜川市宜君县就业</t>
  </si>
  <si>
    <t>定向渭南市富平县就业</t>
  </si>
  <si>
    <t>定向渭南市华县就业</t>
  </si>
  <si>
    <t>定向商洛市丹凤县就业</t>
  </si>
  <si>
    <t>定向商洛市山阳县就业</t>
  </si>
  <si>
    <t>定向安康市汉阴县就业</t>
  </si>
  <si>
    <t>定向安康市石泉县就业</t>
  </si>
  <si>
    <t>定向安康市岚皋县就业</t>
  </si>
  <si>
    <t>定向安康市平利县就业</t>
  </si>
  <si>
    <t>定向咸阳市兴平市就业</t>
  </si>
  <si>
    <t>定向咸阳市淳化县就业</t>
  </si>
  <si>
    <t>定向咸阳市乾县就业</t>
  </si>
  <si>
    <t>定向宝鸡市千阳县就业</t>
  </si>
  <si>
    <t>定向宝鸡市陇县就业</t>
  </si>
  <si>
    <t>定向宝鸡市凤县就业</t>
  </si>
  <si>
    <t>定向延安市子长县就业</t>
  </si>
  <si>
    <t>定向延安市黄陵县就业</t>
  </si>
  <si>
    <t>定向延安市黄龙县就业</t>
  </si>
  <si>
    <t>定向汉中市洋县就业</t>
  </si>
  <si>
    <t>定向汉中市西乡县就业</t>
  </si>
  <si>
    <t>定向汉中市宁强县就业</t>
  </si>
  <si>
    <t>定向榆林市府谷县就业</t>
  </si>
  <si>
    <t>定向榆林市子洲县就业</t>
  </si>
  <si>
    <t>定向榆林市横山县就业</t>
  </si>
  <si>
    <t>注：2012年专升本实际录取149人。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</si>
</sst>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n"/>
      <top style="medium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n"/>
      <top style="medium"/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9" fillId="35" borderId="16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1" fontId="9" fillId="35" borderId="16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" fontId="9" fillId="34" borderId="10" xfId="0" applyNumberFormat="1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left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N31" sqref="N31"/>
    </sheetView>
  </sheetViews>
  <sheetFormatPr defaultColWidth="9.00390625" defaultRowHeight="14.25"/>
  <cols>
    <col min="1" max="1" width="6.00390625" style="3" bestFit="1" customWidth="1"/>
    <col min="2" max="2" width="7.125" style="4" bestFit="1" customWidth="1"/>
    <col min="3" max="3" width="5.00390625" style="5" customWidth="1"/>
    <col min="4" max="4" width="6.625" style="5" customWidth="1"/>
    <col min="5" max="5" width="21.75390625" style="6" customWidth="1"/>
    <col min="6" max="6" width="7.125" style="4" customWidth="1"/>
    <col min="7" max="7" width="9.75390625" style="4" customWidth="1"/>
    <col min="8" max="8" width="16.00390625" style="8" customWidth="1"/>
    <col min="9" max="10" width="11.00390625" style="4" hidden="1" customWidth="1"/>
    <col min="11" max="11" width="6.25390625" style="3" customWidth="1"/>
    <col min="12" max="16384" width="9.00390625" style="3" customWidth="1"/>
  </cols>
  <sheetData>
    <row r="1" spans="1:11" ht="25.5" customHeight="1">
      <c r="A1" s="72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5" customFormat="1" ht="27.75">
      <c r="A2" s="12" t="s">
        <v>84</v>
      </c>
      <c r="B2" s="13" t="s">
        <v>85</v>
      </c>
      <c r="C2" s="14" t="s">
        <v>86</v>
      </c>
      <c r="D2" s="14" t="s">
        <v>87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2" t="s">
        <v>93</v>
      </c>
      <c r="K2" s="12" t="s">
        <v>112</v>
      </c>
    </row>
    <row r="3" spans="1:11" s="15" customFormat="1" ht="15" customHeight="1" thickBot="1">
      <c r="A3" s="74" t="s">
        <v>113</v>
      </c>
      <c r="B3" s="75"/>
      <c r="C3" s="75"/>
      <c r="D3" s="75"/>
      <c r="E3" s="75"/>
      <c r="F3" s="75"/>
      <c r="G3" s="75"/>
      <c r="H3" s="76"/>
      <c r="I3" s="52">
        <f>I4+I30</f>
        <v>2370</v>
      </c>
      <c r="J3" s="52">
        <f>J4+J30</f>
        <v>480</v>
      </c>
      <c r="K3" s="52">
        <f>K4+K30</f>
        <v>2850</v>
      </c>
    </row>
    <row r="4" spans="1:11" s="15" customFormat="1" ht="18" customHeight="1" thickTop="1">
      <c r="A4" s="51" t="s">
        <v>94</v>
      </c>
      <c r="B4" s="77" t="s">
        <v>95</v>
      </c>
      <c r="C4" s="78"/>
      <c r="D4" s="78"/>
      <c r="E4" s="78"/>
      <c r="F4" s="78"/>
      <c r="G4" s="78"/>
      <c r="H4" s="79"/>
      <c r="I4" s="41">
        <v>2120</v>
      </c>
      <c r="J4" s="41">
        <f>2600-2120</f>
        <v>480</v>
      </c>
      <c r="K4" s="41">
        <f>SUM(I4:J4)</f>
        <v>2600</v>
      </c>
    </row>
    <row r="5" spans="1:12" s="15" customFormat="1" ht="18" customHeight="1">
      <c r="A5" s="44" t="s">
        <v>94</v>
      </c>
      <c r="B5" s="43" t="s">
        <v>96</v>
      </c>
      <c r="C5" s="61" t="s">
        <v>97</v>
      </c>
      <c r="D5" s="62"/>
      <c r="E5" s="62"/>
      <c r="F5" s="62"/>
      <c r="G5" s="62"/>
      <c r="H5" s="63"/>
      <c r="I5" s="53">
        <f>SUM(I6:I12)</f>
        <v>490</v>
      </c>
      <c r="J5" s="53">
        <f>SUM(J6:J12)</f>
        <v>84</v>
      </c>
      <c r="K5" s="53">
        <f>SUM(K6:K12)</f>
        <v>574</v>
      </c>
      <c r="L5" s="55"/>
    </row>
    <row r="6" spans="1:11" s="11" customFormat="1" ht="18" customHeight="1">
      <c r="A6" s="16" t="s">
        <v>94</v>
      </c>
      <c r="B6" s="17" t="s">
        <v>96</v>
      </c>
      <c r="C6" s="18" t="s">
        <v>98</v>
      </c>
      <c r="D6" s="18" t="s">
        <v>99</v>
      </c>
      <c r="E6" s="10" t="s">
        <v>100</v>
      </c>
      <c r="F6" s="17" t="s">
        <v>101</v>
      </c>
      <c r="G6" s="19">
        <v>3500</v>
      </c>
      <c r="H6" s="20" t="s">
        <v>102</v>
      </c>
      <c r="I6" s="19">
        <v>60</v>
      </c>
      <c r="J6" s="19"/>
      <c r="K6" s="35">
        <f aca="true" t="shared" si="0" ref="K6:K38">SUM(I6:J6)</f>
        <v>60</v>
      </c>
    </row>
    <row r="7" spans="1:11" s="11" customFormat="1" ht="18" customHeight="1">
      <c r="A7" s="16" t="s">
        <v>94</v>
      </c>
      <c r="B7" s="17" t="s">
        <v>96</v>
      </c>
      <c r="C7" s="18" t="s">
        <v>103</v>
      </c>
      <c r="D7" s="18" t="s">
        <v>104</v>
      </c>
      <c r="E7" s="10" t="s">
        <v>105</v>
      </c>
      <c r="F7" s="17" t="s">
        <v>106</v>
      </c>
      <c r="G7" s="19">
        <v>4500</v>
      </c>
      <c r="H7" s="20" t="s">
        <v>107</v>
      </c>
      <c r="I7" s="19">
        <v>100</v>
      </c>
      <c r="J7" s="19">
        <v>20</v>
      </c>
      <c r="K7" s="35">
        <f t="shared" si="0"/>
        <v>120</v>
      </c>
    </row>
    <row r="8" spans="1:11" s="21" customFormat="1" ht="18" customHeight="1">
      <c r="A8" s="16" t="s">
        <v>94</v>
      </c>
      <c r="B8" s="17" t="s">
        <v>96</v>
      </c>
      <c r="C8" s="18" t="s">
        <v>0</v>
      </c>
      <c r="D8" s="18" t="s">
        <v>108</v>
      </c>
      <c r="E8" s="10" t="s">
        <v>109</v>
      </c>
      <c r="F8" s="56" t="s">
        <v>101</v>
      </c>
      <c r="G8" s="19">
        <v>4500</v>
      </c>
      <c r="H8" s="20" t="s">
        <v>110</v>
      </c>
      <c r="I8" s="19">
        <v>30</v>
      </c>
      <c r="J8" s="19">
        <v>30</v>
      </c>
      <c r="K8" s="35">
        <f t="shared" si="0"/>
        <v>60</v>
      </c>
    </row>
    <row r="9" spans="1:11" s="21" customFormat="1" ht="18" customHeight="1">
      <c r="A9" s="16" t="s">
        <v>23</v>
      </c>
      <c r="B9" s="17" t="s">
        <v>61</v>
      </c>
      <c r="C9" s="18" t="s">
        <v>1</v>
      </c>
      <c r="D9" s="18" t="s">
        <v>40</v>
      </c>
      <c r="E9" s="10" t="s">
        <v>20</v>
      </c>
      <c r="F9" s="17" t="s">
        <v>30</v>
      </c>
      <c r="G9" s="19">
        <v>4500</v>
      </c>
      <c r="H9" s="20" t="s">
        <v>52</v>
      </c>
      <c r="I9" s="19">
        <v>120</v>
      </c>
      <c r="J9" s="19">
        <v>4</v>
      </c>
      <c r="K9" s="35">
        <f t="shared" si="0"/>
        <v>124</v>
      </c>
    </row>
    <row r="10" spans="1:11" s="21" customFormat="1" ht="18" customHeight="1">
      <c r="A10" s="16" t="s">
        <v>23</v>
      </c>
      <c r="B10" s="17" t="s">
        <v>61</v>
      </c>
      <c r="C10" s="18" t="s">
        <v>2</v>
      </c>
      <c r="D10" s="18" t="s">
        <v>42</v>
      </c>
      <c r="E10" s="10" t="s">
        <v>62</v>
      </c>
      <c r="F10" s="17" t="s">
        <v>30</v>
      </c>
      <c r="G10" s="19">
        <v>4500</v>
      </c>
      <c r="H10" s="20" t="s">
        <v>53</v>
      </c>
      <c r="I10" s="19">
        <v>60</v>
      </c>
      <c r="J10" s="19">
        <v>30</v>
      </c>
      <c r="K10" s="35">
        <f t="shared" si="0"/>
        <v>90</v>
      </c>
    </row>
    <row r="11" spans="1:11" s="11" customFormat="1" ht="18" customHeight="1">
      <c r="A11" s="16" t="s">
        <v>23</v>
      </c>
      <c r="B11" s="17" t="s">
        <v>61</v>
      </c>
      <c r="C11" s="18" t="s">
        <v>3</v>
      </c>
      <c r="D11" s="18" t="s">
        <v>47</v>
      </c>
      <c r="E11" s="10" t="s">
        <v>63</v>
      </c>
      <c r="F11" s="17" t="s">
        <v>29</v>
      </c>
      <c r="G11" s="19">
        <v>4500</v>
      </c>
      <c r="H11" s="20" t="s">
        <v>54</v>
      </c>
      <c r="I11" s="19">
        <v>60</v>
      </c>
      <c r="J11" s="19"/>
      <c r="K11" s="35">
        <f t="shared" si="0"/>
        <v>60</v>
      </c>
    </row>
    <row r="12" spans="1:11" s="11" customFormat="1" ht="18" customHeight="1" thickBot="1">
      <c r="A12" s="22" t="s">
        <v>23</v>
      </c>
      <c r="B12" s="23" t="s">
        <v>61</v>
      </c>
      <c r="C12" s="24" t="s">
        <v>4</v>
      </c>
      <c r="D12" s="24" t="s">
        <v>48</v>
      </c>
      <c r="E12" s="25" t="s">
        <v>50</v>
      </c>
      <c r="F12" s="23" t="s">
        <v>29</v>
      </c>
      <c r="G12" s="26">
        <v>3500</v>
      </c>
      <c r="H12" s="27" t="s">
        <v>55</v>
      </c>
      <c r="I12" s="26">
        <v>60</v>
      </c>
      <c r="J12" s="26"/>
      <c r="K12" s="36">
        <f t="shared" si="0"/>
        <v>60</v>
      </c>
    </row>
    <row r="13" spans="1:11" s="11" customFormat="1" ht="18" customHeight="1">
      <c r="A13" s="45" t="s">
        <v>23</v>
      </c>
      <c r="B13" s="46" t="s">
        <v>64</v>
      </c>
      <c r="C13" s="61" t="s">
        <v>111</v>
      </c>
      <c r="D13" s="62"/>
      <c r="E13" s="62"/>
      <c r="F13" s="62"/>
      <c r="G13" s="62"/>
      <c r="H13" s="63"/>
      <c r="I13" s="54">
        <f>SUM(I14:I28)</f>
        <v>1580</v>
      </c>
      <c r="J13" s="54">
        <f>SUM(J14:J28)</f>
        <v>396</v>
      </c>
      <c r="K13" s="54">
        <f>SUM(K14:K28)</f>
        <v>1976</v>
      </c>
    </row>
    <row r="14" spans="1:11" s="11" customFormat="1" ht="18" customHeight="1">
      <c r="A14" s="16" t="s">
        <v>23</v>
      </c>
      <c r="B14" s="17" t="s">
        <v>64</v>
      </c>
      <c r="C14" s="30" t="s">
        <v>5</v>
      </c>
      <c r="D14" s="30" t="s">
        <v>35</v>
      </c>
      <c r="E14" s="9" t="s">
        <v>65</v>
      </c>
      <c r="F14" s="29" t="s">
        <v>29</v>
      </c>
      <c r="G14" s="31">
        <v>4500</v>
      </c>
      <c r="H14" s="32" t="s">
        <v>56</v>
      </c>
      <c r="I14" s="19">
        <v>55</v>
      </c>
      <c r="J14" s="19">
        <v>5</v>
      </c>
      <c r="K14" s="35">
        <f t="shared" si="0"/>
        <v>60</v>
      </c>
    </row>
    <row r="15" spans="1:11" s="11" customFormat="1" ht="18" customHeight="1">
      <c r="A15" s="16" t="s">
        <v>23</v>
      </c>
      <c r="B15" s="17" t="s">
        <v>64</v>
      </c>
      <c r="C15" s="18" t="s">
        <v>6</v>
      </c>
      <c r="D15" s="18" t="s">
        <v>36</v>
      </c>
      <c r="E15" s="10" t="s">
        <v>49</v>
      </c>
      <c r="F15" s="56" t="s">
        <v>29</v>
      </c>
      <c r="G15" s="19">
        <v>4500</v>
      </c>
      <c r="H15" s="20" t="s">
        <v>57</v>
      </c>
      <c r="I15" s="19">
        <v>30</v>
      </c>
      <c r="J15" s="19">
        <v>30</v>
      </c>
      <c r="K15" s="35">
        <f t="shared" si="0"/>
        <v>60</v>
      </c>
    </row>
    <row r="16" spans="1:11" s="11" customFormat="1" ht="18" customHeight="1">
      <c r="A16" s="16" t="s">
        <v>23</v>
      </c>
      <c r="B16" s="17" t="s">
        <v>64</v>
      </c>
      <c r="C16" s="18" t="s">
        <v>7</v>
      </c>
      <c r="D16" s="18" t="s">
        <v>37</v>
      </c>
      <c r="E16" s="33" t="s">
        <v>125</v>
      </c>
      <c r="F16" s="17" t="s">
        <v>29</v>
      </c>
      <c r="G16" s="19">
        <v>4500</v>
      </c>
      <c r="H16" s="20" t="s">
        <v>54</v>
      </c>
      <c r="I16" s="19">
        <v>120</v>
      </c>
      <c r="J16" s="19"/>
      <c r="K16" s="35">
        <f t="shared" si="0"/>
        <v>120</v>
      </c>
    </row>
    <row r="17" spans="1:11" s="11" customFormat="1" ht="18" customHeight="1">
      <c r="A17" s="16" t="s">
        <v>23</v>
      </c>
      <c r="B17" s="17" t="s">
        <v>64</v>
      </c>
      <c r="C17" s="18" t="s">
        <v>21</v>
      </c>
      <c r="D17" s="18" t="s">
        <v>38</v>
      </c>
      <c r="E17" s="10" t="s">
        <v>66</v>
      </c>
      <c r="F17" s="17" t="s">
        <v>30</v>
      </c>
      <c r="G17" s="19">
        <v>5000</v>
      </c>
      <c r="H17" s="20" t="s">
        <v>57</v>
      </c>
      <c r="I17" s="19">
        <v>60</v>
      </c>
      <c r="J17" s="19">
        <v>60</v>
      </c>
      <c r="K17" s="35">
        <f t="shared" si="0"/>
        <v>120</v>
      </c>
    </row>
    <row r="18" spans="1:11" s="11" customFormat="1" ht="18" customHeight="1">
      <c r="A18" s="16" t="s">
        <v>23</v>
      </c>
      <c r="B18" s="17" t="s">
        <v>64</v>
      </c>
      <c r="C18" s="18" t="s">
        <v>22</v>
      </c>
      <c r="D18" s="18" t="s">
        <v>39</v>
      </c>
      <c r="E18" s="10" t="s">
        <v>67</v>
      </c>
      <c r="F18" s="17" t="s">
        <v>30</v>
      </c>
      <c r="G18" s="19">
        <v>5000</v>
      </c>
      <c r="H18" s="20" t="s">
        <v>58</v>
      </c>
      <c r="I18" s="19">
        <v>360</v>
      </c>
      <c r="J18" s="19">
        <v>12</v>
      </c>
      <c r="K18" s="35">
        <f t="shared" si="0"/>
        <v>372</v>
      </c>
    </row>
    <row r="19" spans="1:11" s="11" customFormat="1" ht="18" customHeight="1">
      <c r="A19" s="16" t="s">
        <v>23</v>
      </c>
      <c r="B19" s="17" t="s">
        <v>64</v>
      </c>
      <c r="C19" s="18" t="s">
        <v>8</v>
      </c>
      <c r="D19" s="18" t="s">
        <v>25</v>
      </c>
      <c r="E19" s="10" t="s">
        <v>68</v>
      </c>
      <c r="F19" s="17" t="s">
        <v>30</v>
      </c>
      <c r="G19" s="19">
        <v>5000</v>
      </c>
      <c r="H19" s="20" t="s">
        <v>59</v>
      </c>
      <c r="I19" s="19">
        <v>120</v>
      </c>
      <c r="J19" s="19"/>
      <c r="K19" s="35">
        <f t="shared" si="0"/>
        <v>120</v>
      </c>
    </row>
    <row r="20" spans="1:11" s="11" customFormat="1" ht="18" customHeight="1">
      <c r="A20" s="16" t="s">
        <v>23</v>
      </c>
      <c r="B20" s="17" t="s">
        <v>64</v>
      </c>
      <c r="C20" s="18" t="s">
        <v>9</v>
      </c>
      <c r="D20" s="18" t="s">
        <v>26</v>
      </c>
      <c r="E20" s="10" t="s">
        <v>69</v>
      </c>
      <c r="F20" s="17" t="s">
        <v>30</v>
      </c>
      <c r="G20" s="19">
        <v>5000</v>
      </c>
      <c r="H20" s="20" t="s">
        <v>59</v>
      </c>
      <c r="I20" s="19">
        <v>120</v>
      </c>
      <c r="J20" s="19"/>
      <c r="K20" s="35">
        <f t="shared" si="0"/>
        <v>120</v>
      </c>
    </row>
    <row r="21" spans="1:11" s="21" customFormat="1" ht="18" customHeight="1">
      <c r="A21" s="16" t="s">
        <v>23</v>
      </c>
      <c r="B21" s="17" t="s">
        <v>64</v>
      </c>
      <c r="C21" s="18" t="s">
        <v>10</v>
      </c>
      <c r="D21" s="18" t="s">
        <v>32</v>
      </c>
      <c r="E21" s="10" t="s">
        <v>28</v>
      </c>
      <c r="F21" s="56" t="s">
        <v>128</v>
      </c>
      <c r="G21" s="19">
        <v>4500</v>
      </c>
      <c r="H21" s="20" t="s">
        <v>53</v>
      </c>
      <c r="I21" s="19">
        <v>60</v>
      </c>
      <c r="J21" s="19"/>
      <c r="K21" s="35">
        <f t="shared" si="0"/>
        <v>60</v>
      </c>
    </row>
    <row r="22" spans="1:11" s="11" customFormat="1" ht="18" customHeight="1">
      <c r="A22" s="16" t="s">
        <v>23</v>
      </c>
      <c r="B22" s="17" t="s">
        <v>64</v>
      </c>
      <c r="C22" s="18" t="s">
        <v>11</v>
      </c>
      <c r="D22" s="18" t="s">
        <v>40</v>
      </c>
      <c r="E22" s="10" t="s">
        <v>20</v>
      </c>
      <c r="F22" s="17" t="s">
        <v>30</v>
      </c>
      <c r="G22" s="19">
        <v>4500</v>
      </c>
      <c r="H22" s="20" t="s">
        <v>52</v>
      </c>
      <c r="I22" s="19">
        <v>60</v>
      </c>
      <c r="J22" s="19">
        <v>126</v>
      </c>
      <c r="K22" s="35">
        <f t="shared" si="0"/>
        <v>186</v>
      </c>
    </row>
    <row r="23" spans="1:11" s="11" customFormat="1" ht="18" customHeight="1">
      <c r="A23" s="16" t="s">
        <v>23</v>
      </c>
      <c r="B23" s="17" t="s">
        <v>64</v>
      </c>
      <c r="C23" s="18" t="s">
        <v>12</v>
      </c>
      <c r="D23" s="18" t="s">
        <v>40</v>
      </c>
      <c r="E23" s="10" t="s">
        <v>41</v>
      </c>
      <c r="F23" s="17" t="s">
        <v>30</v>
      </c>
      <c r="G23" s="19">
        <v>4500</v>
      </c>
      <c r="H23" s="20" t="s">
        <v>52</v>
      </c>
      <c r="I23" s="19">
        <v>60</v>
      </c>
      <c r="J23" s="19"/>
      <c r="K23" s="35">
        <f t="shared" si="0"/>
        <v>60</v>
      </c>
    </row>
    <row r="24" spans="1:11" s="21" customFormat="1" ht="18" customHeight="1">
      <c r="A24" s="16" t="s">
        <v>23</v>
      </c>
      <c r="B24" s="17" t="s">
        <v>64</v>
      </c>
      <c r="C24" s="18" t="s">
        <v>13</v>
      </c>
      <c r="D24" s="18" t="s">
        <v>42</v>
      </c>
      <c r="E24" s="10" t="s">
        <v>62</v>
      </c>
      <c r="F24" s="17" t="s">
        <v>30</v>
      </c>
      <c r="G24" s="19">
        <v>4500</v>
      </c>
      <c r="H24" s="20" t="s">
        <v>53</v>
      </c>
      <c r="I24" s="19">
        <v>60</v>
      </c>
      <c r="J24" s="19">
        <v>30</v>
      </c>
      <c r="K24" s="35">
        <f t="shared" si="0"/>
        <v>90</v>
      </c>
    </row>
    <row r="25" spans="1:11" s="11" customFormat="1" ht="18" customHeight="1">
      <c r="A25" s="16" t="s">
        <v>23</v>
      </c>
      <c r="B25" s="17" t="s">
        <v>64</v>
      </c>
      <c r="C25" s="18" t="s">
        <v>14</v>
      </c>
      <c r="D25" s="18" t="s">
        <v>27</v>
      </c>
      <c r="E25" s="10" t="s">
        <v>43</v>
      </c>
      <c r="F25" s="17" t="s">
        <v>30</v>
      </c>
      <c r="G25" s="19">
        <v>4500</v>
      </c>
      <c r="H25" s="20" t="s">
        <v>51</v>
      </c>
      <c r="I25" s="19">
        <v>180</v>
      </c>
      <c r="J25" s="19">
        <v>68</v>
      </c>
      <c r="K25" s="35">
        <f t="shared" si="0"/>
        <v>248</v>
      </c>
    </row>
    <row r="26" spans="1:11" s="11" customFormat="1" ht="18" customHeight="1">
      <c r="A26" s="16" t="s">
        <v>23</v>
      </c>
      <c r="B26" s="17" t="s">
        <v>64</v>
      </c>
      <c r="C26" s="18" t="s">
        <v>15</v>
      </c>
      <c r="D26" s="18" t="s">
        <v>44</v>
      </c>
      <c r="E26" s="10" t="s">
        <v>70</v>
      </c>
      <c r="F26" s="17" t="s">
        <v>29</v>
      </c>
      <c r="G26" s="19">
        <v>5000</v>
      </c>
      <c r="H26" s="20" t="s">
        <v>60</v>
      </c>
      <c r="I26" s="19">
        <v>120</v>
      </c>
      <c r="J26" s="19">
        <v>60</v>
      </c>
      <c r="K26" s="35">
        <f t="shared" si="0"/>
        <v>180</v>
      </c>
    </row>
    <row r="27" spans="1:11" s="11" customFormat="1" ht="18" customHeight="1">
      <c r="A27" s="16" t="s">
        <v>23</v>
      </c>
      <c r="B27" s="17" t="s">
        <v>64</v>
      </c>
      <c r="C27" s="18" t="s">
        <v>16</v>
      </c>
      <c r="D27" s="18" t="s">
        <v>45</v>
      </c>
      <c r="E27" s="10" t="s">
        <v>71</v>
      </c>
      <c r="F27" s="17" t="s">
        <v>29</v>
      </c>
      <c r="G27" s="19">
        <v>4500</v>
      </c>
      <c r="H27" s="20" t="s">
        <v>54</v>
      </c>
      <c r="I27" s="19">
        <v>120</v>
      </c>
      <c r="J27" s="19"/>
      <c r="K27" s="35">
        <f t="shared" si="0"/>
        <v>120</v>
      </c>
    </row>
    <row r="28" spans="1:11" s="11" customFormat="1" ht="18" customHeight="1" thickBot="1">
      <c r="A28" s="22" t="s">
        <v>23</v>
      </c>
      <c r="B28" s="23" t="s">
        <v>64</v>
      </c>
      <c r="C28" s="24" t="s">
        <v>17</v>
      </c>
      <c r="D28" s="24" t="s">
        <v>46</v>
      </c>
      <c r="E28" s="25" t="s">
        <v>72</v>
      </c>
      <c r="F28" s="23" t="s">
        <v>29</v>
      </c>
      <c r="G28" s="26">
        <v>4500</v>
      </c>
      <c r="H28" s="27" t="s">
        <v>54</v>
      </c>
      <c r="I28" s="26">
        <v>55</v>
      </c>
      <c r="J28" s="26">
        <v>5</v>
      </c>
      <c r="K28" s="36">
        <f t="shared" si="0"/>
        <v>60</v>
      </c>
    </row>
    <row r="29" spans="1:11" s="11" customFormat="1" ht="18" customHeight="1" thickBot="1">
      <c r="A29" s="47" t="s">
        <v>23</v>
      </c>
      <c r="B29" s="48" t="s">
        <v>114</v>
      </c>
      <c r="C29" s="66" t="s">
        <v>115</v>
      </c>
      <c r="D29" s="67"/>
      <c r="E29" s="67"/>
      <c r="F29" s="67"/>
      <c r="G29" s="67"/>
      <c r="H29" s="68"/>
      <c r="I29" s="49">
        <v>50</v>
      </c>
      <c r="J29" s="50">
        <v>0</v>
      </c>
      <c r="K29" s="50">
        <f>I29+J29</f>
        <v>50</v>
      </c>
    </row>
    <row r="30" spans="1:11" s="11" customFormat="1" ht="18" customHeight="1" thickTop="1">
      <c r="A30" s="39" t="s">
        <v>24</v>
      </c>
      <c r="B30" s="69" t="s">
        <v>82</v>
      </c>
      <c r="C30" s="70"/>
      <c r="D30" s="70"/>
      <c r="E30" s="70"/>
      <c r="F30" s="70"/>
      <c r="G30" s="70"/>
      <c r="H30" s="71"/>
      <c r="I30" s="40">
        <v>250</v>
      </c>
      <c r="J30" s="40">
        <f>250-250</f>
        <v>0</v>
      </c>
      <c r="K30" s="41">
        <f t="shared" si="0"/>
        <v>250</v>
      </c>
    </row>
    <row r="31" spans="1:11" s="11" customFormat="1" ht="18" customHeight="1">
      <c r="A31" s="44" t="s">
        <v>24</v>
      </c>
      <c r="B31" s="43" t="s">
        <v>61</v>
      </c>
      <c r="C31" s="61" t="s">
        <v>111</v>
      </c>
      <c r="D31" s="62"/>
      <c r="E31" s="62"/>
      <c r="F31" s="62"/>
      <c r="G31" s="62"/>
      <c r="H31" s="63"/>
      <c r="I31" s="53">
        <f>SUM(I32:I33)</f>
        <v>75</v>
      </c>
      <c r="J31" s="53">
        <f>SUM(J32:J33)</f>
        <v>0</v>
      </c>
      <c r="K31" s="53">
        <f>SUM(K32:K33)</f>
        <v>75</v>
      </c>
    </row>
    <row r="32" spans="1:11" s="11" customFormat="1" ht="18" customHeight="1">
      <c r="A32" s="28" t="s">
        <v>24</v>
      </c>
      <c r="B32" s="29" t="s">
        <v>61</v>
      </c>
      <c r="C32" s="30" t="s">
        <v>18</v>
      </c>
      <c r="D32" s="30" t="s">
        <v>73</v>
      </c>
      <c r="E32" s="9" t="s">
        <v>74</v>
      </c>
      <c r="F32" s="29" t="s">
        <v>31</v>
      </c>
      <c r="G32" s="31">
        <v>5500</v>
      </c>
      <c r="H32" s="32" t="s">
        <v>54</v>
      </c>
      <c r="I32" s="31">
        <v>45</v>
      </c>
      <c r="J32" s="31"/>
      <c r="K32" s="35">
        <f t="shared" si="0"/>
        <v>45</v>
      </c>
    </row>
    <row r="33" spans="1:11" s="11" customFormat="1" ht="18" customHeight="1" thickBot="1">
      <c r="A33" s="22" t="s">
        <v>24</v>
      </c>
      <c r="B33" s="23" t="s">
        <v>61</v>
      </c>
      <c r="C33" s="24" t="s">
        <v>19</v>
      </c>
      <c r="D33" s="24" t="s">
        <v>75</v>
      </c>
      <c r="E33" s="25" t="s">
        <v>20</v>
      </c>
      <c r="F33" s="23" t="s">
        <v>31</v>
      </c>
      <c r="G33" s="26">
        <v>5500</v>
      </c>
      <c r="H33" s="27" t="s">
        <v>52</v>
      </c>
      <c r="I33" s="26">
        <v>30</v>
      </c>
      <c r="J33" s="26"/>
      <c r="K33" s="36">
        <f t="shared" si="0"/>
        <v>30</v>
      </c>
    </row>
    <row r="34" spans="1:11" s="11" customFormat="1" ht="18" customHeight="1">
      <c r="A34" s="44" t="s">
        <v>24</v>
      </c>
      <c r="B34" s="43" t="s">
        <v>64</v>
      </c>
      <c r="C34" s="61" t="s">
        <v>111</v>
      </c>
      <c r="D34" s="62"/>
      <c r="E34" s="62"/>
      <c r="F34" s="62"/>
      <c r="G34" s="62"/>
      <c r="H34" s="63"/>
      <c r="I34" s="53">
        <f>SUM(I35:I38)</f>
        <v>175</v>
      </c>
      <c r="J34" s="53">
        <f>SUM(J35:J38)</f>
        <v>0</v>
      </c>
      <c r="K34" s="53">
        <f>SUM(K35:K38)</f>
        <v>175</v>
      </c>
    </row>
    <row r="35" spans="1:11" s="11" customFormat="1" ht="18" customHeight="1">
      <c r="A35" s="28" t="s">
        <v>24</v>
      </c>
      <c r="B35" s="7" t="s">
        <v>64</v>
      </c>
      <c r="C35" s="30" t="s">
        <v>33</v>
      </c>
      <c r="D35" s="30" t="s">
        <v>76</v>
      </c>
      <c r="E35" s="9" t="s">
        <v>77</v>
      </c>
      <c r="F35" s="29" t="s">
        <v>31</v>
      </c>
      <c r="G35" s="31">
        <v>5500</v>
      </c>
      <c r="H35" s="9" t="s">
        <v>54</v>
      </c>
      <c r="I35" s="37">
        <v>50</v>
      </c>
      <c r="J35" s="37"/>
      <c r="K35" s="35">
        <f t="shared" si="0"/>
        <v>50</v>
      </c>
    </row>
    <row r="36" spans="1:11" s="11" customFormat="1" ht="18" customHeight="1">
      <c r="A36" s="28" t="s">
        <v>119</v>
      </c>
      <c r="B36" s="7" t="s">
        <v>120</v>
      </c>
      <c r="C36" s="30" t="s">
        <v>34</v>
      </c>
      <c r="D36" s="30" t="s">
        <v>121</v>
      </c>
      <c r="E36" s="9" t="s">
        <v>122</v>
      </c>
      <c r="F36" s="29" t="s">
        <v>123</v>
      </c>
      <c r="G36" s="31">
        <v>5500</v>
      </c>
      <c r="H36" s="9" t="s">
        <v>124</v>
      </c>
      <c r="I36" s="37">
        <v>30</v>
      </c>
      <c r="J36" s="37"/>
      <c r="K36" s="35">
        <f t="shared" si="0"/>
        <v>30</v>
      </c>
    </row>
    <row r="37" spans="1:11" s="11" customFormat="1" ht="18" customHeight="1">
      <c r="A37" s="16" t="s">
        <v>24</v>
      </c>
      <c r="B37" s="1" t="s">
        <v>64</v>
      </c>
      <c r="C37" s="18" t="s">
        <v>117</v>
      </c>
      <c r="D37" s="18" t="s">
        <v>78</v>
      </c>
      <c r="E37" s="10" t="s">
        <v>79</v>
      </c>
      <c r="F37" s="17" t="s">
        <v>31</v>
      </c>
      <c r="G37" s="19">
        <v>5500</v>
      </c>
      <c r="H37" s="10" t="s">
        <v>60</v>
      </c>
      <c r="I37" s="38">
        <v>50</v>
      </c>
      <c r="J37" s="38"/>
      <c r="K37" s="35">
        <f t="shared" si="0"/>
        <v>50</v>
      </c>
    </row>
    <row r="38" spans="1:11" s="21" customFormat="1" ht="18" customHeight="1">
      <c r="A38" s="16" t="s">
        <v>24</v>
      </c>
      <c r="B38" s="1" t="s">
        <v>64</v>
      </c>
      <c r="C38" s="18" t="s">
        <v>118</v>
      </c>
      <c r="D38" s="18" t="s">
        <v>80</v>
      </c>
      <c r="E38" s="10" t="s">
        <v>81</v>
      </c>
      <c r="F38" s="17" t="s">
        <v>31</v>
      </c>
      <c r="G38" s="19">
        <v>5500</v>
      </c>
      <c r="H38" s="2" t="s">
        <v>53</v>
      </c>
      <c r="I38" s="34">
        <v>45</v>
      </c>
      <c r="J38" s="34"/>
      <c r="K38" s="35">
        <f t="shared" si="0"/>
        <v>45</v>
      </c>
    </row>
    <row r="39" spans="2:10" s="11" customFormat="1" ht="12" customHeight="1">
      <c r="B39" s="4"/>
      <c r="C39" s="5"/>
      <c r="D39" s="5"/>
      <c r="E39" s="6"/>
      <c r="F39" s="4"/>
      <c r="G39" s="4"/>
      <c r="H39" s="8"/>
      <c r="I39" s="4"/>
      <c r="J39" s="4"/>
    </row>
    <row r="40" spans="1:11" ht="15.7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</row>
  </sheetData>
  <sheetProtection/>
  <mergeCells count="10">
    <mergeCell ref="A1:K1"/>
    <mergeCell ref="A3:H3"/>
    <mergeCell ref="B4:H4"/>
    <mergeCell ref="C5:H5"/>
    <mergeCell ref="C34:H34"/>
    <mergeCell ref="A40:K40"/>
    <mergeCell ref="C13:H13"/>
    <mergeCell ref="C29:H29"/>
    <mergeCell ref="B30:H30"/>
    <mergeCell ref="C31:H31"/>
  </mergeCells>
  <printOptions horizontalCentered="1"/>
  <pageMargins left="0.35433070866141736" right="0.35433070866141736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6.00390625" style="3" bestFit="1" customWidth="1"/>
    <col min="2" max="2" width="7.125" style="4" bestFit="1" customWidth="1"/>
    <col min="3" max="3" width="5.375" style="5" customWidth="1"/>
    <col min="4" max="4" width="10.25390625" style="5" customWidth="1"/>
    <col min="5" max="5" width="21.875" style="6" customWidth="1"/>
    <col min="6" max="6" width="7.375" style="4" customWidth="1"/>
    <col min="7" max="7" width="9.75390625" style="4" customWidth="1"/>
    <col min="8" max="8" width="16.125" style="8" customWidth="1"/>
    <col min="9" max="10" width="11.00390625" style="4" customWidth="1"/>
    <col min="11" max="16384" width="9.00390625" style="3" customWidth="1"/>
  </cols>
  <sheetData>
    <row r="1" spans="1:11" ht="25.5" customHeight="1">
      <c r="A1" s="72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5" customFormat="1" ht="27.75">
      <c r="A2" s="12" t="s">
        <v>84</v>
      </c>
      <c r="B2" s="13" t="s">
        <v>85</v>
      </c>
      <c r="C2" s="14" t="s">
        <v>86</v>
      </c>
      <c r="D2" s="14" t="s">
        <v>87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2" t="s">
        <v>93</v>
      </c>
      <c r="K2" s="12" t="s">
        <v>112</v>
      </c>
    </row>
    <row r="3" spans="1:11" s="15" customFormat="1" ht="15" customHeight="1" thickBot="1">
      <c r="A3" s="74" t="s">
        <v>113</v>
      </c>
      <c r="B3" s="75"/>
      <c r="C3" s="75"/>
      <c r="D3" s="75"/>
      <c r="E3" s="75"/>
      <c r="F3" s="75"/>
      <c r="G3" s="75"/>
      <c r="H3" s="76"/>
      <c r="I3" s="52">
        <f>I4+I30</f>
        <v>2370</v>
      </c>
      <c r="J3" s="52">
        <f>J4+J30</f>
        <v>480</v>
      </c>
      <c r="K3" s="52">
        <f>K4+K30</f>
        <v>2850</v>
      </c>
    </row>
    <row r="4" spans="1:11" s="15" customFormat="1" ht="18" customHeight="1" thickTop="1">
      <c r="A4" s="51" t="s">
        <v>94</v>
      </c>
      <c r="B4" s="77" t="s">
        <v>95</v>
      </c>
      <c r="C4" s="78"/>
      <c r="D4" s="78"/>
      <c r="E4" s="78"/>
      <c r="F4" s="78"/>
      <c r="G4" s="78"/>
      <c r="H4" s="79"/>
      <c r="I4" s="41">
        <v>2120</v>
      </c>
      <c r="J4" s="41">
        <f>2600-2120</f>
        <v>480</v>
      </c>
      <c r="K4" s="41">
        <f>SUM(I4:J4)</f>
        <v>2600</v>
      </c>
    </row>
    <row r="5" spans="1:12" s="15" customFormat="1" ht="18" customHeight="1">
      <c r="A5" s="44" t="s">
        <v>94</v>
      </c>
      <c r="B5" s="43" t="s">
        <v>96</v>
      </c>
      <c r="C5" s="61" t="s">
        <v>97</v>
      </c>
      <c r="D5" s="62"/>
      <c r="E5" s="62"/>
      <c r="F5" s="62"/>
      <c r="G5" s="62"/>
      <c r="H5" s="63"/>
      <c r="I5" s="53">
        <f>SUM(I6:I12)</f>
        <v>490</v>
      </c>
      <c r="J5" s="53">
        <f>SUM(J6:J12)</f>
        <v>84</v>
      </c>
      <c r="K5" s="53">
        <f>SUM(K6:K12)</f>
        <v>574</v>
      </c>
      <c r="L5" s="55"/>
    </row>
    <row r="6" spans="1:11" s="11" customFormat="1" ht="18" customHeight="1">
      <c r="A6" s="16" t="s">
        <v>94</v>
      </c>
      <c r="B6" s="17" t="s">
        <v>96</v>
      </c>
      <c r="C6" s="18" t="s">
        <v>98</v>
      </c>
      <c r="D6" s="18" t="s">
        <v>99</v>
      </c>
      <c r="E6" s="10" t="s">
        <v>100</v>
      </c>
      <c r="F6" s="17" t="s">
        <v>101</v>
      </c>
      <c r="G6" s="19">
        <v>3500</v>
      </c>
      <c r="H6" s="20" t="s">
        <v>102</v>
      </c>
      <c r="I6" s="19">
        <v>60</v>
      </c>
      <c r="J6" s="19"/>
      <c r="K6" s="35">
        <f aca="true" t="shared" si="0" ref="K6:K38">SUM(I6:J6)</f>
        <v>60</v>
      </c>
    </row>
    <row r="7" spans="1:11" s="11" customFormat="1" ht="18" customHeight="1">
      <c r="A7" s="16" t="s">
        <v>94</v>
      </c>
      <c r="B7" s="17" t="s">
        <v>96</v>
      </c>
      <c r="C7" s="18" t="s">
        <v>103</v>
      </c>
      <c r="D7" s="18" t="s">
        <v>104</v>
      </c>
      <c r="E7" s="10" t="s">
        <v>105</v>
      </c>
      <c r="F7" s="17" t="s">
        <v>106</v>
      </c>
      <c r="G7" s="19">
        <v>4500</v>
      </c>
      <c r="H7" s="20" t="s">
        <v>107</v>
      </c>
      <c r="I7" s="19">
        <v>100</v>
      </c>
      <c r="J7" s="19">
        <v>20</v>
      </c>
      <c r="K7" s="35">
        <f t="shared" si="0"/>
        <v>120</v>
      </c>
    </row>
    <row r="8" spans="1:11" s="21" customFormat="1" ht="18" customHeight="1">
      <c r="A8" s="16" t="s">
        <v>94</v>
      </c>
      <c r="B8" s="17" t="s">
        <v>96</v>
      </c>
      <c r="C8" s="18" t="s">
        <v>0</v>
      </c>
      <c r="D8" s="18" t="s">
        <v>108</v>
      </c>
      <c r="E8" s="10" t="s">
        <v>109</v>
      </c>
      <c r="F8" s="17" t="s">
        <v>101</v>
      </c>
      <c r="G8" s="19">
        <v>4500</v>
      </c>
      <c r="H8" s="20" t="s">
        <v>110</v>
      </c>
      <c r="I8" s="19">
        <v>30</v>
      </c>
      <c r="J8" s="19">
        <v>30</v>
      </c>
      <c r="K8" s="35">
        <f t="shared" si="0"/>
        <v>60</v>
      </c>
    </row>
    <row r="9" spans="1:11" s="21" customFormat="1" ht="18" customHeight="1">
      <c r="A9" s="16" t="s">
        <v>23</v>
      </c>
      <c r="B9" s="17" t="s">
        <v>61</v>
      </c>
      <c r="C9" s="18" t="s">
        <v>1</v>
      </c>
      <c r="D9" s="18" t="s">
        <v>40</v>
      </c>
      <c r="E9" s="10" t="s">
        <v>20</v>
      </c>
      <c r="F9" s="17" t="s">
        <v>30</v>
      </c>
      <c r="G9" s="19">
        <v>4500</v>
      </c>
      <c r="H9" s="20" t="s">
        <v>52</v>
      </c>
      <c r="I9" s="19">
        <v>120</v>
      </c>
      <c r="J9" s="19">
        <v>4</v>
      </c>
      <c r="K9" s="35">
        <f t="shared" si="0"/>
        <v>124</v>
      </c>
    </row>
    <row r="10" spans="1:11" s="21" customFormat="1" ht="18" customHeight="1">
      <c r="A10" s="16" t="s">
        <v>23</v>
      </c>
      <c r="B10" s="17" t="s">
        <v>61</v>
      </c>
      <c r="C10" s="18" t="s">
        <v>2</v>
      </c>
      <c r="D10" s="18" t="s">
        <v>42</v>
      </c>
      <c r="E10" s="10" t="s">
        <v>62</v>
      </c>
      <c r="F10" s="17" t="s">
        <v>30</v>
      </c>
      <c r="G10" s="19">
        <v>4500</v>
      </c>
      <c r="H10" s="20" t="s">
        <v>53</v>
      </c>
      <c r="I10" s="19">
        <v>60</v>
      </c>
      <c r="J10" s="19">
        <v>30</v>
      </c>
      <c r="K10" s="35">
        <f t="shared" si="0"/>
        <v>90</v>
      </c>
    </row>
    <row r="11" spans="1:11" s="11" customFormat="1" ht="18" customHeight="1">
      <c r="A11" s="16" t="s">
        <v>23</v>
      </c>
      <c r="B11" s="17" t="s">
        <v>61</v>
      </c>
      <c r="C11" s="18" t="s">
        <v>3</v>
      </c>
      <c r="D11" s="18" t="s">
        <v>47</v>
      </c>
      <c r="E11" s="10" t="s">
        <v>63</v>
      </c>
      <c r="F11" s="17" t="s">
        <v>29</v>
      </c>
      <c r="G11" s="19">
        <v>4500</v>
      </c>
      <c r="H11" s="20" t="s">
        <v>54</v>
      </c>
      <c r="I11" s="19">
        <v>60</v>
      </c>
      <c r="J11" s="19"/>
      <c r="K11" s="35">
        <f t="shared" si="0"/>
        <v>60</v>
      </c>
    </row>
    <row r="12" spans="1:11" s="11" customFormat="1" ht="18" customHeight="1" thickBot="1">
      <c r="A12" s="22" t="s">
        <v>23</v>
      </c>
      <c r="B12" s="23" t="s">
        <v>61</v>
      </c>
      <c r="C12" s="24" t="s">
        <v>4</v>
      </c>
      <c r="D12" s="24" t="s">
        <v>48</v>
      </c>
      <c r="E12" s="25" t="s">
        <v>50</v>
      </c>
      <c r="F12" s="23" t="s">
        <v>29</v>
      </c>
      <c r="G12" s="26">
        <v>3500</v>
      </c>
      <c r="H12" s="27" t="s">
        <v>55</v>
      </c>
      <c r="I12" s="26">
        <v>60</v>
      </c>
      <c r="J12" s="26"/>
      <c r="K12" s="36">
        <f t="shared" si="0"/>
        <v>60</v>
      </c>
    </row>
    <row r="13" spans="1:11" s="11" customFormat="1" ht="18" customHeight="1">
      <c r="A13" s="45" t="s">
        <v>23</v>
      </c>
      <c r="B13" s="46" t="s">
        <v>64</v>
      </c>
      <c r="C13" s="61" t="s">
        <v>111</v>
      </c>
      <c r="D13" s="62"/>
      <c r="E13" s="62"/>
      <c r="F13" s="62"/>
      <c r="G13" s="62"/>
      <c r="H13" s="63"/>
      <c r="I13" s="54">
        <f>SUM(I14:I28)</f>
        <v>1580</v>
      </c>
      <c r="J13" s="54">
        <f>SUM(J14:J28)</f>
        <v>396</v>
      </c>
      <c r="K13" s="54">
        <f>SUM(K14:K28)</f>
        <v>1976</v>
      </c>
    </row>
    <row r="14" spans="1:11" s="11" customFormat="1" ht="18" customHeight="1">
      <c r="A14" s="16" t="s">
        <v>23</v>
      </c>
      <c r="B14" s="17" t="s">
        <v>64</v>
      </c>
      <c r="C14" s="30" t="s">
        <v>5</v>
      </c>
      <c r="D14" s="30" t="s">
        <v>35</v>
      </c>
      <c r="E14" s="9" t="s">
        <v>65</v>
      </c>
      <c r="F14" s="29" t="s">
        <v>29</v>
      </c>
      <c r="G14" s="31">
        <v>4500</v>
      </c>
      <c r="H14" s="32" t="s">
        <v>56</v>
      </c>
      <c r="I14" s="19">
        <v>55</v>
      </c>
      <c r="J14" s="19">
        <v>5</v>
      </c>
      <c r="K14" s="35">
        <f t="shared" si="0"/>
        <v>60</v>
      </c>
    </row>
    <row r="15" spans="1:11" s="11" customFormat="1" ht="18" customHeight="1">
      <c r="A15" s="16" t="s">
        <v>23</v>
      </c>
      <c r="B15" s="17" t="s">
        <v>64</v>
      </c>
      <c r="C15" s="18" t="s">
        <v>6</v>
      </c>
      <c r="D15" s="18" t="s">
        <v>36</v>
      </c>
      <c r="E15" s="10" t="s">
        <v>49</v>
      </c>
      <c r="F15" s="17" t="s">
        <v>29</v>
      </c>
      <c r="G15" s="19">
        <v>4500</v>
      </c>
      <c r="H15" s="20" t="s">
        <v>57</v>
      </c>
      <c r="I15" s="19">
        <v>30</v>
      </c>
      <c r="J15" s="19">
        <v>30</v>
      </c>
      <c r="K15" s="35">
        <f t="shared" si="0"/>
        <v>60</v>
      </c>
    </row>
    <row r="16" spans="1:11" s="11" customFormat="1" ht="18" customHeight="1">
      <c r="A16" s="16" t="s">
        <v>23</v>
      </c>
      <c r="B16" s="17" t="s">
        <v>64</v>
      </c>
      <c r="C16" s="18" t="s">
        <v>7</v>
      </c>
      <c r="D16" s="18" t="s">
        <v>37</v>
      </c>
      <c r="E16" s="33" t="s">
        <v>125</v>
      </c>
      <c r="F16" s="17" t="s">
        <v>29</v>
      </c>
      <c r="G16" s="19">
        <v>4500</v>
      </c>
      <c r="H16" s="20" t="s">
        <v>54</v>
      </c>
      <c r="I16" s="19">
        <v>120</v>
      </c>
      <c r="J16" s="19"/>
      <c r="K16" s="35">
        <f t="shared" si="0"/>
        <v>120</v>
      </c>
    </row>
    <row r="17" spans="1:11" s="11" customFormat="1" ht="18" customHeight="1">
      <c r="A17" s="16" t="s">
        <v>23</v>
      </c>
      <c r="B17" s="17" t="s">
        <v>64</v>
      </c>
      <c r="C17" s="18" t="s">
        <v>21</v>
      </c>
      <c r="D17" s="18" t="s">
        <v>38</v>
      </c>
      <c r="E17" s="10" t="s">
        <v>66</v>
      </c>
      <c r="F17" s="17" t="s">
        <v>30</v>
      </c>
      <c r="G17" s="19">
        <v>5000</v>
      </c>
      <c r="H17" s="20" t="s">
        <v>57</v>
      </c>
      <c r="I17" s="19">
        <v>60</v>
      </c>
      <c r="J17" s="19"/>
      <c r="K17" s="35">
        <f t="shared" si="0"/>
        <v>60</v>
      </c>
    </row>
    <row r="18" spans="1:11" s="11" customFormat="1" ht="18" customHeight="1">
      <c r="A18" s="16" t="s">
        <v>23</v>
      </c>
      <c r="B18" s="17" t="s">
        <v>64</v>
      </c>
      <c r="C18" s="18" t="s">
        <v>22</v>
      </c>
      <c r="D18" s="18" t="s">
        <v>39</v>
      </c>
      <c r="E18" s="10" t="s">
        <v>67</v>
      </c>
      <c r="F18" s="17" t="s">
        <v>30</v>
      </c>
      <c r="G18" s="19">
        <v>5000</v>
      </c>
      <c r="H18" s="20" t="s">
        <v>58</v>
      </c>
      <c r="I18" s="19">
        <v>360</v>
      </c>
      <c r="J18" s="19">
        <v>12</v>
      </c>
      <c r="K18" s="35">
        <f t="shared" si="0"/>
        <v>372</v>
      </c>
    </row>
    <row r="19" spans="1:11" s="11" customFormat="1" ht="18" customHeight="1">
      <c r="A19" s="16" t="s">
        <v>23</v>
      </c>
      <c r="B19" s="17" t="s">
        <v>64</v>
      </c>
      <c r="C19" s="18" t="s">
        <v>8</v>
      </c>
      <c r="D19" s="18" t="s">
        <v>25</v>
      </c>
      <c r="E19" s="10" t="s">
        <v>68</v>
      </c>
      <c r="F19" s="17" t="s">
        <v>30</v>
      </c>
      <c r="G19" s="19">
        <v>5000</v>
      </c>
      <c r="H19" s="20" t="s">
        <v>59</v>
      </c>
      <c r="I19" s="19">
        <v>120</v>
      </c>
      <c r="J19" s="19"/>
      <c r="K19" s="35">
        <f t="shared" si="0"/>
        <v>120</v>
      </c>
    </row>
    <row r="20" spans="1:11" s="11" customFormat="1" ht="18" customHeight="1">
      <c r="A20" s="16" t="s">
        <v>23</v>
      </c>
      <c r="B20" s="17" t="s">
        <v>64</v>
      </c>
      <c r="C20" s="18" t="s">
        <v>9</v>
      </c>
      <c r="D20" s="18" t="s">
        <v>26</v>
      </c>
      <c r="E20" s="10" t="s">
        <v>69</v>
      </c>
      <c r="F20" s="17" t="s">
        <v>30</v>
      </c>
      <c r="G20" s="19">
        <v>5000</v>
      </c>
      <c r="H20" s="20" t="s">
        <v>59</v>
      </c>
      <c r="I20" s="19">
        <v>120</v>
      </c>
      <c r="J20" s="19"/>
      <c r="K20" s="35">
        <f t="shared" si="0"/>
        <v>120</v>
      </c>
    </row>
    <row r="21" spans="1:11" s="21" customFormat="1" ht="18" customHeight="1">
      <c r="A21" s="16" t="s">
        <v>23</v>
      </c>
      <c r="B21" s="17" t="s">
        <v>64</v>
      </c>
      <c r="C21" s="18" t="s">
        <v>10</v>
      </c>
      <c r="D21" s="18" t="s">
        <v>32</v>
      </c>
      <c r="E21" s="10" t="s">
        <v>28</v>
      </c>
      <c r="F21" s="17" t="s">
        <v>30</v>
      </c>
      <c r="G21" s="19">
        <v>4500</v>
      </c>
      <c r="H21" s="20" t="s">
        <v>53</v>
      </c>
      <c r="I21" s="19">
        <v>60</v>
      </c>
      <c r="J21" s="19"/>
      <c r="K21" s="35">
        <f t="shared" si="0"/>
        <v>60</v>
      </c>
    </row>
    <row r="22" spans="1:11" s="11" customFormat="1" ht="18" customHeight="1">
      <c r="A22" s="16" t="s">
        <v>23</v>
      </c>
      <c r="B22" s="17" t="s">
        <v>64</v>
      </c>
      <c r="C22" s="18" t="s">
        <v>11</v>
      </c>
      <c r="D22" s="18" t="s">
        <v>40</v>
      </c>
      <c r="E22" s="10" t="s">
        <v>20</v>
      </c>
      <c r="F22" s="17" t="s">
        <v>30</v>
      </c>
      <c r="G22" s="19">
        <v>4500</v>
      </c>
      <c r="H22" s="20" t="s">
        <v>52</v>
      </c>
      <c r="I22" s="19">
        <v>60</v>
      </c>
      <c r="J22" s="19">
        <v>126</v>
      </c>
      <c r="K22" s="35">
        <f t="shared" si="0"/>
        <v>186</v>
      </c>
    </row>
    <row r="23" spans="1:11" s="11" customFormat="1" ht="18" customHeight="1">
      <c r="A23" s="16" t="s">
        <v>23</v>
      </c>
      <c r="B23" s="17" t="s">
        <v>64</v>
      </c>
      <c r="C23" s="18" t="s">
        <v>12</v>
      </c>
      <c r="D23" s="18" t="s">
        <v>40</v>
      </c>
      <c r="E23" s="10" t="s">
        <v>41</v>
      </c>
      <c r="F23" s="17" t="s">
        <v>30</v>
      </c>
      <c r="G23" s="19">
        <v>4500</v>
      </c>
      <c r="H23" s="20" t="s">
        <v>52</v>
      </c>
      <c r="I23" s="19">
        <v>60</v>
      </c>
      <c r="J23" s="19"/>
      <c r="K23" s="35">
        <f t="shared" si="0"/>
        <v>60</v>
      </c>
    </row>
    <row r="24" spans="1:11" s="21" customFormat="1" ht="18" customHeight="1">
      <c r="A24" s="16" t="s">
        <v>23</v>
      </c>
      <c r="B24" s="17" t="s">
        <v>64</v>
      </c>
      <c r="C24" s="18" t="s">
        <v>13</v>
      </c>
      <c r="D24" s="18" t="s">
        <v>42</v>
      </c>
      <c r="E24" s="10" t="s">
        <v>62</v>
      </c>
      <c r="F24" s="17" t="s">
        <v>30</v>
      </c>
      <c r="G24" s="19">
        <v>4500</v>
      </c>
      <c r="H24" s="20" t="s">
        <v>53</v>
      </c>
      <c r="I24" s="19">
        <v>60</v>
      </c>
      <c r="J24" s="19">
        <v>30</v>
      </c>
      <c r="K24" s="35">
        <f t="shared" si="0"/>
        <v>90</v>
      </c>
    </row>
    <row r="25" spans="1:11" s="11" customFormat="1" ht="18" customHeight="1">
      <c r="A25" s="16" t="s">
        <v>23</v>
      </c>
      <c r="B25" s="17" t="s">
        <v>64</v>
      </c>
      <c r="C25" s="18" t="s">
        <v>14</v>
      </c>
      <c r="D25" s="18" t="s">
        <v>27</v>
      </c>
      <c r="E25" s="10" t="s">
        <v>43</v>
      </c>
      <c r="F25" s="17" t="s">
        <v>30</v>
      </c>
      <c r="G25" s="19">
        <v>4500</v>
      </c>
      <c r="H25" s="20" t="s">
        <v>51</v>
      </c>
      <c r="I25" s="19">
        <v>180</v>
      </c>
      <c r="J25" s="19">
        <v>68</v>
      </c>
      <c r="K25" s="35">
        <f t="shared" si="0"/>
        <v>248</v>
      </c>
    </row>
    <row r="26" spans="1:11" s="11" customFormat="1" ht="18" customHeight="1">
      <c r="A26" s="16" t="s">
        <v>23</v>
      </c>
      <c r="B26" s="17" t="s">
        <v>64</v>
      </c>
      <c r="C26" s="18" t="s">
        <v>15</v>
      </c>
      <c r="D26" s="18" t="s">
        <v>44</v>
      </c>
      <c r="E26" s="10" t="s">
        <v>70</v>
      </c>
      <c r="F26" s="17" t="s">
        <v>29</v>
      </c>
      <c r="G26" s="19">
        <v>5000</v>
      </c>
      <c r="H26" s="20" t="s">
        <v>60</v>
      </c>
      <c r="I26" s="19">
        <v>120</v>
      </c>
      <c r="J26" s="19">
        <v>120</v>
      </c>
      <c r="K26" s="35">
        <f t="shared" si="0"/>
        <v>240</v>
      </c>
    </row>
    <row r="27" spans="1:11" s="11" customFormat="1" ht="18" customHeight="1">
      <c r="A27" s="16" t="s">
        <v>23</v>
      </c>
      <c r="B27" s="17" t="s">
        <v>64</v>
      </c>
      <c r="C27" s="18" t="s">
        <v>16</v>
      </c>
      <c r="D27" s="18" t="s">
        <v>45</v>
      </c>
      <c r="E27" s="10" t="s">
        <v>71</v>
      </c>
      <c r="F27" s="17" t="s">
        <v>29</v>
      </c>
      <c r="G27" s="19">
        <v>4500</v>
      </c>
      <c r="H27" s="20" t="s">
        <v>54</v>
      </c>
      <c r="I27" s="19">
        <v>120</v>
      </c>
      <c r="J27" s="19"/>
      <c r="K27" s="35">
        <f t="shared" si="0"/>
        <v>120</v>
      </c>
    </row>
    <row r="28" spans="1:11" s="11" customFormat="1" ht="18" customHeight="1" thickBot="1">
      <c r="A28" s="22" t="s">
        <v>23</v>
      </c>
      <c r="B28" s="23" t="s">
        <v>64</v>
      </c>
      <c r="C28" s="24" t="s">
        <v>17</v>
      </c>
      <c r="D28" s="24" t="s">
        <v>46</v>
      </c>
      <c r="E28" s="25" t="s">
        <v>72</v>
      </c>
      <c r="F28" s="23" t="s">
        <v>29</v>
      </c>
      <c r="G28" s="26">
        <v>4500</v>
      </c>
      <c r="H28" s="27" t="s">
        <v>54</v>
      </c>
      <c r="I28" s="26">
        <v>55</v>
      </c>
      <c r="J28" s="26">
        <v>5</v>
      </c>
      <c r="K28" s="36">
        <f t="shared" si="0"/>
        <v>60</v>
      </c>
    </row>
    <row r="29" spans="1:11" s="11" customFormat="1" ht="18" customHeight="1" thickBot="1">
      <c r="A29" s="47" t="s">
        <v>23</v>
      </c>
      <c r="B29" s="48" t="s">
        <v>114</v>
      </c>
      <c r="C29" s="66" t="s">
        <v>115</v>
      </c>
      <c r="D29" s="67"/>
      <c r="E29" s="67"/>
      <c r="F29" s="67"/>
      <c r="G29" s="67"/>
      <c r="H29" s="68"/>
      <c r="I29" s="49">
        <v>50</v>
      </c>
      <c r="J29" s="50">
        <v>0</v>
      </c>
      <c r="K29" s="50">
        <f>I29+J29</f>
        <v>50</v>
      </c>
    </row>
    <row r="30" spans="1:11" s="11" customFormat="1" ht="18" customHeight="1" thickTop="1">
      <c r="A30" s="39" t="s">
        <v>24</v>
      </c>
      <c r="B30" s="69" t="s">
        <v>82</v>
      </c>
      <c r="C30" s="70"/>
      <c r="D30" s="70"/>
      <c r="E30" s="70"/>
      <c r="F30" s="70"/>
      <c r="G30" s="70"/>
      <c r="H30" s="71"/>
      <c r="I30" s="40">
        <v>250</v>
      </c>
      <c r="J30" s="40">
        <f>250-250</f>
        <v>0</v>
      </c>
      <c r="K30" s="41">
        <f t="shared" si="0"/>
        <v>250</v>
      </c>
    </row>
    <row r="31" spans="1:11" s="11" customFormat="1" ht="18" customHeight="1">
      <c r="A31" s="42" t="s">
        <v>24</v>
      </c>
      <c r="B31" s="43" t="s">
        <v>61</v>
      </c>
      <c r="C31" s="61" t="s">
        <v>111</v>
      </c>
      <c r="D31" s="62"/>
      <c r="E31" s="62"/>
      <c r="F31" s="62"/>
      <c r="G31" s="62"/>
      <c r="H31" s="63"/>
      <c r="I31" s="53">
        <f>SUM(I32:I33)</f>
        <v>75</v>
      </c>
      <c r="J31" s="53">
        <f>SUM(J32:J33)</f>
        <v>0</v>
      </c>
      <c r="K31" s="53">
        <f>SUM(K32:K33)</f>
        <v>75</v>
      </c>
    </row>
    <row r="32" spans="1:11" s="11" customFormat="1" ht="18" customHeight="1">
      <c r="A32" s="28" t="s">
        <v>24</v>
      </c>
      <c r="B32" s="29" t="s">
        <v>61</v>
      </c>
      <c r="C32" s="30" t="s">
        <v>18</v>
      </c>
      <c r="D32" s="30" t="s">
        <v>73</v>
      </c>
      <c r="E32" s="9" t="s">
        <v>74</v>
      </c>
      <c r="F32" s="29" t="s">
        <v>31</v>
      </c>
      <c r="G32" s="31">
        <v>5500</v>
      </c>
      <c r="H32" s="32" t="s">
        <v>54</v>
      </c>
      <c r="I32" s="31">
        <v>45</v>
      </c>
      <c r="J32" s="31"/>
      <c r="K32" s="35">
        <f t="shared" si="0"/>
        <v>45</v>
      </c>
    </row>
    <row r="33" spans="1:11" s="11" customFormat="1" ht="18" customHeight="1" thickBot="1">
      <c r="A33" s="22" t="s">
        <v>24</v>
      </c>
      <c r="B33" s="23" t="s">
        <v>61</v>
      </c>
      <c r="C33" s="24" t="s">
        <v>19</v>
      </c>
      <c r="D33" s="24" t="s">
        <v>75</v>
      </c>
      <c r="E33" s="25" t="s">
        <v>20</v>
      </c>
      <c r="F33" s="23" t="s">
        <v>31</v>
      </c>
      <c r="G33" s="26">
        <v>5500</v>
      </c>
      <c r="H33" s="27" t="s">
        <v>52</v>
      </c>
      <c r="I33" s="26">
        <v>30</v>
      </c>
      <c r="J33" s="26"/>
      <c r="K33" s="36">
        <f t="shared" si="0"/>
        <v>30</v>
      </c>
    </row>
    <row r="34" spans="1:11" s="11" customFormat="1" ht="18" customHeight="1">
      <c r="A34" s="44" t="s">
        <v>24</v>
      </c>
      <c r="B34" s="43" t="s">
        <v>64</v>
      </c>
      <c r="C34" s="61" t="s">
        <v>111</v>
      </c>
      <c r="D34" s="62"/>
      <c r="E34" s="62"/>
      <c r="F34" s="62"/>
      <c r="G34" s="62"/>
      <c r="H34" s="63"/>
      <c r="I34" s="53">
        <f>SUM(I35:I38)</f>
        <v>175</v>
      </c>
      <c r="J34" s="53">
        <f>SUM(J35:J38)</f>
        <v>0</v>
      </c>
      <c r="K34" s="53">
        <f>SUM(K35:K38)</f>
        <v>175</v>
      </c>
    </row>
    <row r="35" spans="1:11" s="11" customFormat="1" ht="18" customHeight="1">
      <c r="A35" s="28" t="s">
        <v>24</v>
      </c>
      <c r="B35" s="7" t="s">
        <v>64</v>
      </c>
      <c r="C35" s="30" t="s">
        <v>33</v>
      </c>
      <c r="D35" s="30" t="s">
        <v>76</v>
      </c>
      <c r="E35" s="9" t="s">
        <v>77</v>
      </c>
      <c r="F35" s="29" t="s">
        <v>31</v>
      </c>
      <c r="G35" s="31">
        <v>5500</v>
      </c>
      <c r="H35" s="9" t="s">
        <v>54</v>
      </c>
      <c r="I35" s="37">
        <v>50</v>
      </c>
      <c r="J35" s="37"/>
      <c r="K35" s="35">
        <f t="shared" si="0"/>
        <v>50</v>
      </c>
    </row>
    <row r="36" spans="1:11" s="11" customFormat="1" ht="18" customHeight="1">
      <c r="A36" s="28" t="s">
        <v>119</v>
      </c>
      <c r="B36" s="7" t="s">
        <v>120</v>
      </c>
      <c r="C36" s="30" t="s">
        <v>34</v>
      </c>
      <c r="D36" s="30" t="s">
        <v>121</v>
      </c>
      <c r="E36" s="9" t="s">
        <v>122</v>
      </c>
      <c r="F36" s="29" t="s">
        <v>123</v>
      </c>
      <c r="G36" s="31">
        <v>5500</v>
      </c>
      <c r="H36" s="9" t="s">
        <v>124</v>
      </c>
      <c r="I36" s="37">
        <v>30</v>
      </c>
      <c r="J36" s="37"/>
      <c r="K36" s="35">
        <f t="shared" si="0"/>
        <v>30</v>
      </c>
    </row>
    <row r="37" spans="1:11" s="11" customFormat="1" ht="18" customHeight="1">
      <c r="A37" s="16" t="s">
        <v>24</v>
      </c>
      <c r="B37" s="1" t="s">
        <v>64</v>
      </c>
      <c r="C37" s="18" t="s">
        <v>117</v>
      </c>
      <c r="D37" s="18" t="s">
        <v>78</v>
      </c>
      <c r="E37" s="10" t="s">
        <v>79</v>
      </c>
      <c r="F37" s="17" t="s">
        <v>31</v>
      </c>
      <c r="G37" s="19">
        <v>5500</v>
      </c>
      <c r="H37" s="10" t="s">
        <v>60</v>
      </c>
      <c r="I37" s="38">
        <v>50</v>
      </c>
      <c r="J37" s="38"/>
      <c r="K37" s="35">
        <f t="shared" si="0"/>
        <v>50</v>
      </c>
    </row>
    <row r="38" spans="1:11" s="21" customFormat="1" ht="18" customHeight="1">
      <c r="A38" s="16" t="s">
        <v>24</v>
      </c>
      <c r="B38" s="1" t="s">
        <v>64</v>
      </c>
      <c r="C38" s="18" t="s">
        <v>118</v>
      </c>
      <c r="D38" s="18" t="s">
        <v>80</v>
      </c>
      <c r="E38" s="10" t="s">
        <v>81</v>
      </c>
      <c r="F38" s="17" t="s">
        <v>31</v>
      </c>
      <c r="G38" s="19">
        <v>5500</v>
      </c>
      <c r="H38" s="2" t="s">
        <v>53</v>
      </c>
      <c r="I38" s="34">
        <v>45</v>
      </c>
      <c r="J38" s="34"/>
      <c r="K38" s="35">
        <f t="shared" si="0"/>
        <v>45</v>
      </c>
    </row>
    <row r="39" spans="2:10" s="11" customFormat="1" ht="12" customHeight="1">
      <c r="B39" s="4"/>
      <c r="C39" s="5"/>
      <c r="D39" s="5"/>
      <c r="E39" s="6"/>
      <c r="F39" s="4"/>
      <c r="G39" s="4"/>
      <c r="H39" s="8"/>
      <c r="I39" s="4"/>
      <c r="J39" s="4"/>
    </row>
    <row r="40" spans="1:11" ht="15.75">
      <c r="A40" s="64" t="s">
        <v>116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</sheetData>
  <sheetProtection/>
  <mergeCells count="10">
    <mergeCell ref="A1:K1"/>
    <mergeCell ref="A3:H3"/>
    <mergeCell ref="C29:H29"/>
    <mergeCell ref="A40:K40"/>
    <mergeCell ref="B4:H4"/>
    <mergeCell ref="C5:H5"/>
    <mergeCell ref="B30:H30"/>
    <mergeCell ref="C13:H13"/>
    <mergeCell ref="C31:H31"/>
    <mergeCell ref="C34:H34"/>
  </mergeCells>
  <printOptions horizontalCentered="1"/>
  <pageMargins left="0.35433070866141736" right="0.35433070866141736" top="0.23" bottom="0.33" header="0.15" footer="0.12"/>
  <pageSetup horizontalDpi="600" verticalDpi="600" orientation="landscape" paperSize="9" r:id="rId1"/>
  <headerFooter alignWithMargins="0">
    <oddFooter>&amp;L&amp;D&amp;T&amp;R&amp;P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6.00390625" style="3" bestFit="1" customWidth="1"/>
    <col min="2" max="2" width="7.00390625" style="4" customWidth="1"/>
    <col min="3" max="3" width="5.375" style="5" customWidth="1"/>
    <col min="4" max="4" width="6.375" style="5" customWidth="1"/>
    <col min="5" max="5" width="21.875" style="6" customWidth="1"/>
    <col min="6" max="6" width="7.375" style="4" customWidth="1"/>
    <col min="7" max="7" width="9.75390625" style="4" customWidth="1"/>
    <col min="8" max="8" width="16.125" style="8" customWidth="1"/>
    <col min="9" max="10" width="11.00390625" style="4" hidden="1" customWidth="1"/>
    <col min="11" max="16384" width="9.00390625" style="3" customWidth="1"/>
  </cols>
  <sheetData>
    <row r="1" spans="1:11" ht="25.5" customHeight="1">
      <c r="A1" s="72" t="s">
        <v>129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5" customFormat="1" ht="27.75">
      <c r="A2" s="12" t="s">
        <v>84</v>
      </c>
      <c r="B2" s="13" t="s">
        <v>85</v>
      </c>
      <c r="C2" s="14" t="s">
        <v>86</v>
      </c>
      <c r="D2" s="14" t="s">
        <v>87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2" t="s">
        <v>93</v>
      </c>
      <c r="K2" s="12" t="s">
        <v>112</v>
      </c>
    </row>
    <row r="3" spans="1:11" s="15" customFormat="1" ht="15" customHeight="1" thickBot="1">
      <c r="A3" s="74" t="s">
        <v>113</v>
      </c>
      <c r="B3" s="75"/>
      <c r="C3" s="75"/>
      <c r="D3" s="75"/>
      <c r="E3" s="75"/>
      <c r="F3" s="75"/>
      <c r="G3" s="75"/>
      <c r="H3" s="76"/>
      <c r="I3" s="52">
        <f>I4+I30</f>
        <v>2370</v>
      </c>
      <c r="J3" s="52">
        <f>J4+J30</f>
        <v>480</v>
      </c>
      <c r="K3" s="52">
        <f>K4+K30</f>
        <v>2850</v>
      </c>
    </row>
    <row r="4" spans="1:11" s="15" customFormat="1" ht="18" customHeight="1" thickTop="1">
      <c r="A4" s="51" t="s">
        <v>94</v>
      </c>
      <c r="B4" s="77" t="s">
        <v>95</v>
      </c>
      <c r="C4" s="78"/>
      <c r="D4" s="78"/>
      <c r="E4" s="78"/>
      <c r="F4" s="78"/>
      <c r="G4" s="78"/>
      <c r="H4" s="79"/>
      <c r="I4" s="41">
        <v>2120</v>
      </c>
      <c r="J4" s="41">
        <f>2600-2120</f>
        <v>480</v>
      </c>
      <c r="K4" s="41">
        <f>SUM(I4:J4)</f>
        <v>2600</v>
      </c>
    </row>
    <row r="5" spans="1:12" s="15" customFormat="1" ht="18" customHeight="1">
      <c r="A5" s="44" t="s">
        <v>94</v>
      </c>
      <c r="B5" s="43" t="s">
        <v>96</v>
      </c>
      <c r="C5" s="61" t="s">
        <v>97</v>
      </c>
      <c r="D5" s="62"/>
      <c r="E5" s="62"/>
      <c r="F5" s="62"/>
      <c r="G5" s="62"/>
      <c r="H5" s="63"/>
      <c r="I5" s="53">
        <f>SUM(I6:I12)</f>
        <v>490</v>
      </c>
      <c r="J5" s="53">
        <f>SUM(J6:J12)</f>
        <v>84</v>
      </c>
      <c r="K5" s="53">
        <f>SUM(K6:K12)</f>
        <v>574</v>
      </c>
      <c r="L5" s="55"/>
    </row>
    <row r="6" spans="1:11" s="11" customFormat="1" ht="18" customHeight="1">
      <c r="A6" s="16" t="s">
        <v>94</v>
      </c>
      <c r="B6" s="17" t="s">
        <v>96</v>
      </c>
      <c r="C6" s="18" t="s">
        <v>98</v>
      </c>
      <c r="D6" s="18" t="s">
        <v>99</v>
      </c>
      <c r="E6" s="10" t="s">
        <v>100</v>
      </c>
      <c r="F6" s="17" t="s">
        <v>101</v>
      </c>
      <c r="G6" s="19">
        <v>3500</v>
      </c>
      <c r="H6" s="20" t="s">
        <v>102</v>
      </c>
      <c r="I6" s="19">
        <v>60</v>
      </c>
      <c r="J6" s="19"/>
      <c r="K6" s="35">
        <f aca="true" t="shared" si="0" ref="K6:K38">SUM(I6:J6)</f>
        <v>60</v>
      </c>
    </row>
    <row r="7" spans="1:11" s="11" customFormat="1" ht="18" customHeight="1">
      <c r="A7" s="16" t="s">
        <v>94</v>
      </c>
      <c r="B7" s="17" t="s">
        <v>96</v>
      </c>
      <c r="C7" s="18" t="s">
        <v>103</v>
      </c>
      <c r="D7" s="18" t="s">
        <v>104</v>
      </c>
      <c r="E7" s="10" t="s">
        <v>105</v>
      </c>
      <c r="F7" s="17" t="s">
        <v>106</v>
      </c>
      <c r="G7" s="19">
        <v>4500</v>
      </c>
      <c r="H7" s="20" t="s">
        <v>107</v>
      </c>
      <c r="I7" s="19">
        <v>100</v>
      </c>
      <c r="J7" s="19">
        <v>20</v>
      </c>
      <c r="K7" s="35">
        <f t="shared" si="0"/>
        <v>120</v>
      </c>
    </row>
    <row r="8" spans="1:11" s="21" customFormat="1" ht="18" customHeight="1">
      <c r="A8" s="16" t="s">
        <v>94</v>
      </c>
      <c r="B8" s="17" t="s">
        <v>96</v>
      </c>
      <c r="C8" s="18" t="s">
        <v>0</v>
      </c>
      <c r="D8" s="18" t="s">
        <v>108</v>
      </c>
      <c r="E8" s="10" t="s">
        <v>109</v>
      </c>
      <c r="F8" s="56" t="s">
        <v>101</v>
      </c>
      <c r="G8" s="19">
        <v>4500</v>
      </c>
      <c r="H8" s="20" t="s">
        <v>110</v>
      </c>
      <c r="I8" s="19">
        <v>30</v>
      </c>
      <c r="J8" s="19">
        <v>30</v>
      </c>
      <c r="K8" s="35">
        <f t="shared" si="0"/>
        <v>60</v>
      </c>
    </row>
    <row r="9" spans="1:11" s="21" customFormat="1" ht="18" customHeight="1">
      <c r="A9" s="16" t="s">
        <v>23</v>
      </c>
      <c r="B9" s="17" t="s">
        <v>61</v>
      </c>
      <c r="C9" s="18" t="s">
        <v>1</v>
      </c>
      <c r="D9" s="18" t="s">
        <v>40</v>
      </c>
      <c r="E9" s="10" t="s">
        <v>20</v>
      </c>
      <c r="F9" s="17" t="s">
        <v>30</v>
      </c>
      <c r="G9" s="19">
        <v>4500</v>
      </c>
      <c r="H9" s="20" t="s">
        <v>52</v>
      </c>
      <c r="I9" s="19">
        <v>120</v>
      </c>
      <c r="J9" s="19">
        <v>4</v>
      </c>
      <c r="K9" s="35">
        <f t="shared" si="0"/>
        <v>124</v>
      </c>
    </row>
    <row r="10" spans="1:11" s="21" customFormat="1" ht="18" customHeight="1">
      <c r="A10" s="16" t="s">
        <v>23</v>
      </c>
      <c r="B10" s="17" t="s">
        <v>61</v>
      </c>
      <c r="C10" s="18" t="s">
        <v>2</v>
      </c>
      <c r="D10" s="18" t="s">
        <v>42</v>
      </c>
      <c r="E10" s="10" t="s">
        <v>62</v>
      </c>
      <c r="F10" s="17" t="s">
        <v>30</v>
      </c>
      <c r="G10" s="19">
        <v>4500</v>
      </c>
      <c r="H10" s="20" t="s">
        <v>53</v>
      </c>
      <c r="I10" s="19">
        <v>60</v>
      </c>
      <c r="J10" s="19">
        <v>30</v>
      </c>
      <c r="K10" s="35">
        <f t="shared" si="0"/>
        <v>90</v>
      </c>
    </row>
    <row r="11" spans="1:11" s="11" customFormat="1" ht="18" customHeight="1">
      <c r="A11" s="16" t="s">
        <v>23</v>
      </c>
      <c r="B11" s="17" t="s">
        <v>61</v>
      </c>
      <c r="C11" s="18" t="s">
        <v>3</v>
      </c>
      <c r="D11" s="18" t="s">
        <v>47</v>
      </c>
      <c r="E11" s="10" t="s">
        <v>63</v>
      </c>
      <c r="F11" s="17" t="s">
        <v>29</v>
      </c>
      <c r="G11" s="19">
        <v>4500</v>
      </c>
      <c r="H11" s="20" t="s">
        <v>54</v>
      </c>
      <c r="I11" s="19">
        <v>60</v>
      </c>
      <c r="J11" s="19"/>
      <c r="K11" s="35">
        <f t="shared" si="0"/>
        <v>60</v>
      </c>
    </row>
    <row r="12" spans="1:11" s="11" customFormat="1" ht="18" customHeight="1" thickBot="1">
      <c r="A12" s="22" t="s">
        <v>23</v>
      </c>
      <c r="B12" s="23" t="s">
        <v>61</v>
      </c>
      <c r="C12" s="24" t="s">
        <v>4</v>
      </c>
      <c r="D12" s="24" t="s">
        <v>48</v>
      </c>
      <c r="E12" s="25" t="s">
        <v>50</v>
      </c>
      <c r="F12" s="23" t="s">
        <v>29</v>
      </c>
      <c r="G12" s="26">
        <v>3500</v>
      </c>
      <c r="H12" s="27" t="s">
        <v>55</v>
      </c>
      <c r="I12" s="26">
        <v>60</v>
      </c>
      <c r="J12" s="26"/>
      <c r="K12" s="36">
        <f t="shared" si="0"/>
        <v>60</v>
      </c>
    </row>
    <row r="13" spans="1:11" s="11" customFormat="1" ht="18" customHeight="1">
      <c r="A13" s="45" t="s">
        <v>23</v>
      </c>
      <c r="B13" s="46" t="s">
        <v>64</v>
      </c>
      <c r="C13" s="61" t="s">
        <v>111</v>
      </c>
      <c r="D13" s="62"/>
      <c r="E13" s="62"/>
      <c r="F13" s="62"/>
      <c r="G13" s="62"/>
      <c r="H13" s="63"/>
      <c r="I13" s="54">
        <f>SUM(I14:I28)</f>
        <v>1580</v>
      </c>
      <c r="J13" s="54">
        <f>SUM(J14:J28)</f>
        <v>396</v>
      </c>
      <c r="K13" s="54">
        <f>SUM(K14:K28)</f>
        <v>1976</v>
      </c>
    </row>
    <row r="14" spans="1:11" s="11" customFormat="1" ht="18" customHeight="1">
      <c r="A14" s="16" t="s">
        <v>23</v>
      </c>
      <c r="B14" s="17" t="s">
        <v>64</v>
      </c>
      <c r="C14" s="30" t="s">
        <v>5</v>
      </c>
      <c r="D14" s="30" t="s">
        <v>35</v>
      </c>
      <c r="E14" s="9" t="s">
        <v>65</v>
      </c>
      <c r="F14" s="29" t="s">
        <v>29</v>
      </c>
      <c r="G14" s="31">
        <v>4500</v>
      </c>
      <c r="H14" s="32" t="s">
        <v>56</v>
      </c>
      <c r="I14" s="19">
        <v>55</v>
      </c>
      <c r="J14" s="19">
        <v>5</v>
      </c>
      <c r="K14" s="35">
        <f t="shared" si="0"/>
        <v>60</v>
      </c>
    </row>
    <row r="15" spans="1:11" s="11" customFormat="1" ht="18" customHeight="1">
      <c r="A15" s="16" t="s">
        <v>23</v>
      </c>
      <c r="B15" s="17" t="s">
        <v>64</v>
      </c>
      <c r="C15" s="18" t="s">
        <v>6</v>
      </c>
      <c r="D15" s="18" t="s">
        <v>36</v>
      </c>
      <c r="E15" s="10" t="s">
        <v>49</v>
      </c>
      <c r="F15" s="56" t="s">
        <v>29</v>
      </c>
      <c r="G15" s="19">
        <v>4500</v>
      </c>
      <c r="H15" s="20" t="s">
        <v>57</v>
      </c>
      <c r="I15" s="19">
        <v>30</v>
      </c>
      <c r="J15" s="19">
        <v>30</v>
      </c>
      <c r="K15" s="35">
        <f t="shared" si="0"/>
        <v>60</v>
      </c>
    </row>
    <row r="16" spans="1:11" s="11" customFormat="1" ht="18" customHeight="1">
      <c r="A16" s="16" t="s">
        <v>23</v>
      </c>
      <c r="B16" s="17" t="s">
        <v>64</v>
      </c>
      <c r="C16" s="18" t="s">
        <v>7</v>
      </c>
      <c r="D16" s="18" t="s">
        <v>37</v>
      </c>
      <c r="E16" s="33" t="s">
        <v>125</v>
      </c>
      <c r="F16" s="17" t="s">
        <v>29</v>
      </c>
      <c r="G16" s="19">
        <v>4500</v>
      </c>
      <c r="H16" s="20" t="s">
        <v>54</v>
      </c>
      <c r="I16" s="19">
        <v>120</v>
      </c>
      <c r="J16" s="19"/>
      <c r="K16" s="35">
        <f t="shared" si="0"/>
        <v>120</v>
      </c>
    </row>
    <row r="17" spans="1:11" s="11" customFormat="1" ht="18" customHeight="1">
      <c r="A17" s="16" t="s">
        <v>23</v>
      </c>
      <c r="B17" s="17" t="s">
        <v>64</v>
      </c>
      <c r="C17" s="18" t="s">
        <v>21</v>
      </c>
      <c r="D17" s="18" t="s">
        <v>38</v>
      </c>
      <c r="E17" s="10" t="s">
        <v>66</v>
      </c>
      <c r="F17" s="17" t="s">
        <v>30</v>
      </c>
      <c r="G17" s="19">
        <v>5000</v>
      </c>
      <c r="H17" s="20" t="s">
        <v>57</v>
      </c>
      <c r="I17" s="19">
        <v>60</v>
      </c>
      <c r="J17" s="19">
        <v>60</v>
      </c>
      <c r="K17" s="35">
        <f t="shared" si="0"/>
        <v>120</v>
      </c>
    </row>
    <row r="18" spans="1:11" s="11" customFormat="1" ht="18" customHeight="1">
      <c r="A18" s="16" t="s">
        <v>23</v>
      </c>
      <c r="B18" s="17" t="s">
        <v>64</v>
      </c>
      <c r="C18" s="18" t="s">
        <v>22</v>
      </c>
      <c r="D18" s="18" t="s">
        <v>39</v>
      </c>
      <c r="E18" s="10" t="s">
        <v>67</v>
      </c>
      <c r="F18" s="17" t="s">
        <v>30</v>
      </c>
      <c r="G18" s="19">
        <v>5000</v>
      </c>
      <c r="H18" s="20" t="s">
        <v>58</v>
      </c>
      <c r="I18" s="19">
        <v>360</v>
      </c>
      <c r="J18" s="19">
        <v>12</v>
      </c>
      <c r="K18" s="35">
        <f t="shared" si="0"/>
        <v>372</v>
      </c>
    </row>
    <row r="19" spans="1:11" s="11" customFormat="1" ht="18" customHeight="1">
      <c r="A19" s="16" t="s">
        <v>23</v>
      </c>
      <c r="B19" s="17" t="s">
        <v>64</v>
      </c>
      <c r="C19" s="18" t="s">
        <v>8</v>
      </c>
      <c r="D19" s="18" t="s">
        <v>25</v>
      </c>
      <c r="E19" s="10" t="s">
        <v>68</v>
      </c>
      <c r="F19" s="17" t="s">
        <v>30</v>
      </c>
      <c r="G19" s="19">
        <v>5000</v>
      </c>
      <c r="H19" s="20" t="s">
        <v>59</v>
      </c>
      <c r="I19" s="19">
        <v>120</v>
      </c>
      <c r="J19" s="19"/>
      <c r="K19" s="35">
        <f t="shared" si="0"/>
        <v>120</v>
      </c>
    </row>
    <row r="20" spans="1:11" s="11" customFormat="1" ht="18" customHeight="1">
      <c r="A20" s="16" t="s">
        <v>23</v>
      </c>
      <c r="B20" s="17" t="s">
        <v>64</v>
      </c>
      <c r="C20" s="18" t="s">
        <v>9</v>
      </c>
      <c r="D20" s="18" t="s">
        <v>26</v>
      </c>
      <c r="E20" s="10" t="s">
        <v>69</v>
      </c>
      <c r="F20" s="17" t="s">
        <v>30</v>
      </c>
      <c r="G20" s="19">
        <v>5000</v>
      </c>
      <c r="H20" s="20" t="s">
        <v>59</v>
      </c>
      <c r="I20" s="19">
        <v>120</v>
      </c>
      <c r="J20" s="19"/>
      <c r="K20" s="35">
        <f t="shared" si="0"/>
        <v>120</v>
      </c>
    </row>
    <row r="21" spans="1:11" s="21" customFormat="1" ht="18" customHeight="1">
      <c r="A21" s="16" t="s">
        <v>23</v>
      </c>
      <c r="B21" s="17" t="s">
        <v>64</v>
      </c>
      <c r="C21" s="18" t="s">
        <v>10</v>
      </c>
      <c r="D21" s="18" t="s">
        <v>32</v>
      </c>
      <c r="E21" s="10" t="s">
        <v>28</v>
      </c>
      <c r="F21" s="56" t="s">
        <v>127</v>
      </c>
      <c r="G21" s="19">
        <v>4500</v>
      </c>
      <c r="H21" s="20" t="s">
        <v>53</v>
      </c>
      <c r="I21" s="19">
        <v>60</v>
      </c>
      <c r="J21" s="19"/>
      <c r="K21" s="35">
        <f t="shared" si="0"/>
        <v>60</v>
      </c>
    </row>
    <row r="22" spans="1:11" s="11" customFormat="1" ht="18" customHeight="1">
      <c r="A22" s="16" t="s">
        <v>23</v>
      </c>
      <c r="B22" s="17" t="s">
        <v>64</v>
      </c>
      <c r="C22" s="18" t="s">
        <v>11</v>
      </c>
      <c r="D22" s="18" t="s">
        <v>40</v>
      </c>
      <c r="E22" s="10" t="s">
        <v>20</v>
      </c>
      <c r="F22" s="17" t="s">
        <v>30</v>
      </c>
      <c r="G22" s="19">
        <v>4500</v>
      </c>
      <c r="H22" s="20" t="s">
        <v>52</v>
      </c>
      <c r="I22" s="19">
        <v>60</v>
      </c>
      <c r="J22" s="19">
        <v>126</v>
      </c>
      <c r="K22" s="35">
        <f t="shared" si="0"/>
        <v>186</v>
      </c>
    </row>
    <row r="23" spans="1:11" s="11" customFormat="1" ht="18" customHeight="1">
      <c r="A23" s="16" t="s">
        <v>23</v>
      </c>
      <c r="B23" s="17" t="s">
        <v>64</v>
      </c>
      <c r="C23" s="18" t="s">
        <v>12</v>
      </c>
      <c r="D23" s="18" t="s">
        <v>40</v>
      </c>
      <c r="E23" s="10" t="s">
        <v>41</v>
      </c>
      <c r="F23" s="17" t="s">
        <v>30</v>
      </c>
      <c r="G23" s="19">
        <v>4500</v>
      </c>
      <c r="H23" s="20" t="s">
        <v>52</v>
      </c>
      <c r="I23" s="19">
        <v>60</v>
      </c>
      <c r="J23" s="19"/>
      <c r="K23" s="35">
        <f t="shared" si="0"/>
        <v>60</v>
      </c>
    </row>
    <row r="24" spans="1:11" s="21" customFormat="1" ht="18" customHeight="1">
      <c r="A24" s="16" t="s">
        <v>23</v>
      </c>
      <c r="B24" s="17" t="s">
        <v>64</v>
      </c>
      <c r="C24" s="18" t="s">
        <v>13</v>
      </c>
      <c r="D24" s="18" t="s">
        <v>42</v>
      </c>
      <c r="E24" s="10" t="s">
        <v>62</v>
      </c>
      <c r="F24" s="17" t="s">
        <v>30</v>
      </c>
      <c r="G24" s="19">
        <v>4500</v>
      </c>
      <c r="H24" s="20" t="s">
        <v>53</v>
      </c>
      <c r="I24" s="19">
        <v>60</v>
      </c>
      <c r="J24" s="19">
        <v>30</v>
      </c>
      <c r="K24" s="35">
        <f t="shared" si="0"/>
        <v>90</v>
      </c>
    </row>
    <row r="25" spans="1:11" s="11" customFormat="1" ht="18" customHeight="1">
      <c r="A25" s="16" t="s">
        <v>23</v>
      </c>
      <c r="B25" s="17" t="s">
        <v>64</v>
      </c>
      <c r="C25" s="18" t="s">
        <v>14</v>
      </c>
      <c r="D25" s="18" t="s">
        <v>27</v>
      </c>
      <c r="E25" s="10" t="s">
        <v>43</v>
      </c>
      <c r="F25" s="17" t="s">
        <v>30</v>
      </c>
      <c r="G25" s="19">
        <v>4500</v>
      </c>
      <c r="H25" s="20" t="s">
        <v>51</v>
      </c>
      <c r="I25" s="19">
        <v>180</v>
      </c>
      <c r="J25" s="19">
        <v>68</v>
      </c>
      <c r="K25" s="35">
        <f t="shared" si="0"/>
        <v>248</v>
      </c>
    </row>
    <row r="26" spans="1:11" s="11" customFormat="1" ht="18" customHeight="1">
      <c r="A26" s="16" t="s">
        <v>23</v>
      </c>
      <c r="B26" s="17" t="s">
        <v>64</v>
      </c>
      <c r="C26" s="18" t="s">
        <v>15</v>
      </c>
      <c r="D26" s="18" t="s">
        <v>44</v>
      </c>
      <c r="E26" s="10" t="s">
        <v>70</v>
      </c>
      <c r="F26" s="17" t="s">
        <v>29</v>
      </c>
      <c r="G26" s="19">
        <v>5000</v>
      </c>
      <c r="H26" s="20" t="s">
        <v>60</v>
      </c>
      <c r="I26" s="19">
        <v>120</v>
      </c>
      <c r="J26" s="19">
        <v>60</v>
      </c>
      <c r="K26" s="35">
        <f t="shared" si="0"/>
        <v>180</v>
      </c>
    </row>
    <row r="27" spans="1:11" s="11" customFormat="1" ht="18" customHeight="1">
      <c r="A27" s="16" t="s">
        <v>23</v>
      </c>
      <c r="B27" s="17" t="s">
        <v>64</v>
      </c>
      <c r="C27" s="18" t="s">
        <v>16</v>
      </c>
      <c r="D27" s="18" t="s">
        <v>45</v>
      </c>
      <c r="E27" s="10" t="s">
        <v>71</v>
      </c>
      <c r="F27" s="17" t="s">
        <v>29</v>
      </c>
      <c r="G27" s="19">
        <v>4500</v>
      </c>
      <c r="H27" s="20" t="s">
        <v>54</v>
      </c>
      <c r="I27" s="19">
        <v>120</v>
      </c>
      <c r="J27" s="19"/>
      <c r="K27" s="35">
        <f t="shared" si="0"/>
        <v>120</v>
      </c>
    </row>
    <row r="28" spans="1:11" s="11" customFormat="1" ht="18" customHeight="1" thickBot="1">
      <c r="A28" s="22" t="s">
        <v>23</v>
      </c>
      <c r="B28" s="23" t="s">
        <v>64</v>
      </c>
      <c r="C28" s="24" t="s">
        <v>17</v>
      </c>
      <c r="D28" s="24" t="s">
        <v>46</v>
      </c>
      <c r="E28" s="25" t="s">
        <v>72</v>
      </c>
      <c r="F28" s="23" t="s">
        <v>29</v>
      </c>
      <c r="G28" s="26">
        <v>4500</v>
      </c>
      <c r="H28" s="27" t="s">
        <v>54</v>
      </c>
      <c r="I28" s="26">
        <v>55</v>
      </c>
      <c r="J28" s="26">
        <v>5</v>
      </c>
      <c r="K28" s="36">
        <f t="shared" si="0"/>
        <v>60</v>
      </c>
    </row>
    <row r="29" spans="1:11" s="11" customFormat="1" ht="18" customHeight="1" thickBot="1">
      <c r="A29" s="47" t="s">
        <v>23</v>
      </c>
      <c r="B29" s="48" t="s">
        <v>114</v>
      </c>
      <c r="C29" s="66" t="s">
        <v>115</v>
      </c>
      <c r="D29" s="67"/>
      <c r="E29" s="67"/>
      <c r="F29" s="67"/>
      <c r="G29" s="67"/>
      <c r="H29" s="68"/>
      <c r="I29" s="49">
        <v>50</v>
      </c>
      <c r="J29" s="50">
        <v>0</v>
      </c>
      <c r="K29" s="50">
        <f>I29+J29</f>
        <v>50</v>
      </c>
    </row>
    <row r="30" spans="1:11" s="11" customFormat="1" ht="18" customHeight="1" thickTop="1">
      <c r="A30" s="39" t="s">
        <v>24</v>
      </c>
      <c r="B30" s="69" t="s">
        <v>82</v>
      </c>
      <c r="C30" s="70"/>
      <c r="D30" s="70"/>
      <c r="E30" s="70"/>
      <c r="F30" s="70"/>
      <c r="G30" s="70"/>
      <c r="H30" s="71"/>
      <c r="I30" s="40">
        <v>250</v>
      </c>
      <c r="J30" s="40">
        <f>250-250</f>
        <v>0</v>
      </c>
      <c r="K30" s="41">
        <f t="shared" si="0"/>
        <v>250</v>
      </c>
    </row>
    <row r="31" spans="1:11" s="11" customFormat="1" ht="18" customHeight="1">
      <c r="A31" s="42" t="s">
        <v>24</v>
      </c>
      <c r="B31" s="43" t="s">
        <v>61</v>
      </c>
      <c r="C31" s="61" t="s">
        <v>111</v>
      </c>
      <c r="D31" s="62"/>
      <c r="E31" s="62"/>
      <c r="F31" s="62"/>
      <c r="G31" s="62"/>
      <c r="H31" s="63"/>
      <c r="I31" s="53">
        <f>SUM(I32:I33)</f>
        <v>75</v>
      </c>
      <c r="J31" s="53">
        <f>SUM(J32:J33)</f>
        <v>0</v>
      </c>
      <c r="K31" s="53">
        <f>SUM(K32:K33)</f>
        <v>75</v>
      </c>
    </row>
    <row r="32" spans="1:11" s="11" customFormat="1" ht="18" customHeight="1">
      <c r="A32" s="28" t="s">
        <v>24</v>
      </c>
      <c r="B32" s="29" t="s">
        <v>61</v>
      </c>
      <c r="C32" s="30" t="s">
        <v>18</v>
      </c>
      <c r="D32" s="30" t="s">
        <v>73</v>
      </c>
      <c r="E32" s="9" t="s">
        <v>74</v>
      </c>
      <c r="F32" s="29" t="s">
        <v>31</v>
      </c>
      <c r="G32" s="31">
        <v>5500</v>
      </c>
      <c r="H32" s="32" t="s">
        <v>54</v>
      </c>
      <c r="I32" s="31">
        <v>45</v>
      </c>
      <c r="J32" s="31"/>
      <c r="K32" s="35">
        <f t="shared" si="0"/>
        <v>45</v>
      </c>
    </row>
    <row r="33" spans="1:11" s="11" customFormat="1" ht="18" customHeight="1" thickBot="1">
      <c r="A33" s="22" t="s">
        <v>24</v>
      </c>
      <c r="B33" s="23" t="s">
        <v>61</v>
      </c>
      <c r="C33" s="24" t="s">
        <v>19</v>
      </c>
      <c r="D33" s="24" t="s">
        <v>75</v>
      </c>
      <c r="E33" s="25" t="s">
        <v>20</v>
      </c>
      <c r="F33" s="23" t="s">
        <v>31</v>
      </c>
      <c r="G33" s="26">
        <v>5500</v>
      </c>
      <c r="H33" s="27" t="s">
        <v>52</v>
      </c>
      <c r="I33" s="26">
        <v>30</v>
      </c>
      <c r="J33" s="26"/>
      <c r="K33" s="36">
        <f t="shared" si="0"/>
        <v>30</v>
      </c>
    </row>
    <row r="34" spans="1:11" s="11" customFormat="1" ht="18" customHeight="1">
      <c r="A34" s="44" t="s">
        <v>24</v>
      </c>
      <c r="B34" s="43" t="s">
        <v>64</v>
      </c>
      <c r="C34" s="61" t="s">
        <v>111</v>
      </c>
      <c r="D34" s="62"/>
      <c r="E34" s="62"/>
      <c r="F34" s="62"/>
      <c r="G34" s="62"/>
      <c r="H34" s="63"/>
      <c r="I34" s="53">
        <f>SUM(I35:I38)</f>
        <v>175</v>
      </c>
      <c r="J34" s="53">
        <f>SUM(J35:J38)</f>
        <v>0</v>
      </c>
      <c r="K34" s="53">
        <f>SUM(K35:K38)</f>
        <v>175</v>
      </c>
    </row>
    <row r="35" spans="1:11" s="11" customFormat="1" ht="18" customHeight="1">
      <c r="A35" s="28" t="s">
        <v>24</v>
      </c>
      <c r="B35" s="7" t="s">
        <v>64</v>
      </c>
      <c r="C35" s="30" t="s">
        <v>33</v>
      </c>
      <c r="D35" s="30" t="s">
        <v>76</v>
      </c>
      <c r="E35" s="9" t="s">
        <v>77</v>
      </c>
      <c r="F35" s="29" t="s">
        <v>31</v>
      </c>
      <c r="G35" s="31">
        <v>5500</v>
      </c>
      <c r="H35" s="9" t="s">
        <v>54</v>
      </c>
      <c r="I35" s="37">
        <v>50</v>
      </c>
      <c r="J35" s="37"/>
      <c r="K35" s="35">
        <f t="shared" si="0"/>
        <v>50</v>
      </c>
    </row>
    <row r="36" spans="1:11" s="11" customFormat="1" ht="18" customHeight="1">
      <c r="A36" s="28" t="s">
        <v>119</v>
      </c>
      <c r="B36" s="7" t="s">
        <v>120</v>
      </c>
      <c r="C36" s="30" t="s">
        <v>34</v>
      </c>
      <c r="D36" s="30" t="s">
        <v>121</v>
      </c>
      <c r="E36" s="9" t="s">
        <v>122</v>
      </c>
      <c r="F36" s="29" t="s">
        <v>123</v>
      </c>
      <c r="G36" s="31">
        <v>5500</v>
      </c>
      <c r="H36" s="9" t="s">
        <v>124</v>
      </c>
      <c r="I36" s="37">
        <v>30</v>
      </c>
      <c r="J36" s="37"/>
      <c r="K36" s="35">
        <f t="shared" si="0"/>
        <v>30</v>
      </c>
    </row>
    <row r="37" spans="1:11" s="11" customFormat="1" ht="18" customHeight="1">
      <c r="A37" s="16" t="s">
        <v>24</v>
      </c>
      <c r="B37" s="1" t="s">
        <v>64</v>
      </c>
      <c r="C37" s="18" t="s">
        <v>117</v>
      </c>
      <c r="D37" s="18" t="s">
        <v>78</v>
      </c>
      <c r="E37" s="10" t="s">
        <v>79</v>
      </c>
      <c r="F37" s="17" t="s">
        <v>31</v>
      </c>
      <c r="G37" s="19">
        <v>5500</v>
      </c>
      <c r="H37" s="10" t="s">
        <v>60</v>
      </c>
      <c r="I37" s="38">
        <v>50</v>
      </c>
      <c r="J37" s="38"/>
      <c r="K37" s="35">
        <f t="shared" si="0"/>
        <v>50</v>
      </c>
    </row>
    <row r="38" spans="1:11" s="21" customFormat="1" ht="18" customHeight="1">
      <c r="A38" s="16" t="s">
        <v>24</v>
      </c>
      <c r="B38" s="1" t="s">
        <v>64</v>
      </c>
      <c r="C38" s="18" t="s">
        <v>118</v>
      </c>
      <c r="D38" s="18" t="s">
        <v>80</v>
      </c>
      <c r="E38" s="10" t="s">
        <v>81</v>
      </c>
      <c r="F38" s="17" t="s">
        <v>31</v>
      </c>
      <c r="G38" s="19">
        <v>5500</v>
      </c>
      <c r="H38" s="2" t="s">
        <v>53</v>
      </c>
      <c r="I38" s="34">
        <v>45</v>
      </c>
      <c r="J38" s="34"/>
      <c r="K38" s="35">
        <f t="shared" si="0"/>
        <v>45</v>
      </c>
    </row>
    <row r="39" spans="2:10" s="11" customFormat="1" ht="12" customHeight="1">
      <c r="B39" s="4"/>
      <c r="C39" s="5"/>
      <c r="D39" s="5"/>
      <c r="E39" s="6"/>
      <c r="F39" s="4"/>
      <c r="G39" s="4"/>
      <c r="H39" s="8"/>
      <c r="I39" s="4"/>
      <c r="J39" s="4"/>
    </row>
    <row r="40" spans="1:11" ht="15.75">
      <c r="A40" s="64" t="s">
        <v>237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</sheetData>
  <sheetProtection/>
  <mergeCells count="10">
    <mergeCell ref="A1:K1"/>
    <mergeCell ref="A3:H3"/>
    <mergeCell ref="B4:H4"/>
    <mergeCell ref="C5:H5"/>
    <mergeCell ref="C34:H34"/>
    <mergeCell ref="A40:K40"/>
    <mergeCell ref="C13:H13"/>
    <mergeCell ref="C29:H29"/>
    <mergeCell ref="B30:H30"/>
    <mergeCell ref="C31:H31"/>
  </mergeCells>
  <printOptions horizontalCentered="1"/>
  <pageMargins left="0.15748031496062992" right="0.15748031496062992" top="0.79" bottom="0.31496062992125984" header="0.2362204724409449" footer="0.11811023622047245"/>
  <pageSetup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6.00390625" style="3" bestFit="1" customWidth="1"/>
    <col min="2" max="2" width="7.125" style="4" bestFit="1" customWidth="1"/>
    <col min="3" max="3" width="5.375" style="5" customWidth="1"/>
    <col min="4" max="4" width="10.25390625" style="5" customWidth="1"/>
    <col min="5" max="5" width="6.875" style="6" customWidth="1"/>
    <col min="6" max="6" width="7.375" style="4" customWidth="1"/>
    <col min="7" max="7" width="5.625" style="4" customWidth="1"/>
    <col min="8" max="8" width="14.375" style="8" customWidth="1"/>
    <col min="9" max="9" width="5.25390625" style="4" customWidth="1"/>
    <col min="10" max="10" width="19.50390625" style="8" customWidth="1"/>
    <col min="11" max="16384" width="9.00390625" style="3" customWidth="1"/>
  </cols>
  <sheetData>
    <row r="1" spans="1:10" ht="25.5" customHeight="1">
      <c r="A1" s="80" t="s">
        <v>130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5" customFormat="1" ht="41.25">
      <c r="A2" s="12" t="s">
        <v>84</v>
      </c>
      <c r="B2" s="13" t="s">
        <v>85</v>
      </c>
      <c r="C2" s="14" t="s">
        <v>86</v>
      </c>
      <c r="D2" s="14" t="s">
        <v>87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177</v>
      </c>
      <c r="J2" s="13" t="s">
        <v>178</v>
      </c>
    </row>
    <row r="3" spans="1:10" s="15" customFormat="1" ht="15" customHeight="1" thickBot="1">
      <c r="A3" s="74" t="s">
        <v>113</v>
      </c>
      <c r="B3" s="75"/>
      <c r="C3" s="75"/>
      <c r="D3" s="75"/>
      <c r="E3" s="75"/>
      <c r="F3" s="75"/>
      <c r="G3" s="75"/>
      <c r="H3" s="76"/>
      <c r="I3" s="52">
        <f>I4</f>
        <v>2120</v>
      </c>
      <c r="J3" s="57"/>
    </row>
    <row r="4" spans="1:10" s="15" customFormat="1" ht="18" customHeight="1" thickTop="1">
      <c r="A4" s="51" t="s">
        <v>94</v>
      </c>
      <c r="B4" s="77" t="s">
        <v>95</v>
      </c>
      <c r="C4" s="78"/>
      <c r="D4" s="78"/>
      <c r="E4" s="78"/>
      <c r="F4" s="78"/>
      <c r="G4" s="78"/>
      <c r="H4" s="79"/>
      <c r="I4" s="41">
        <v>2120</v>
      </c>
      <c r="J4" s="58"/>
    </row>
    <row r="5" spans="1:11" s="15" customFormat="1" ht="18" customHeight="1">
      <c r="A5" s="44" t="s">
        <v>94</v>
      </c>
      <c r="B5" s="43" t="s">
        <v>96</v>
      </c>
      <c r="C5" s="61" t="s">
        <v>97</v>
      </c>
      <c r="D5" s="62"/>
      <c r="E5" s="62"/>
      <c r="F5" s="62"/>
      <c r="G5" s="62"/>
      <c r="H5" s="63"/>
      <c r="I5" s="53">
        <f>SUM(I6:I30)</f>
        <v>25</v>
      </c>
      <c r="J5" s="59"/>
      <c r="K5" s="55"/>
    </row>
    <row r="6" spans="1:10" s="11" customFormat="1" ht="18" customHeight="1">
      <c r="A6" s="16" t="s">
        <v>94</v>
      </c>
      <c r="B6" s="17" t="s">
        <v>96</v>
      </c>
      <c r="C6" s="18" t="s">
        <v>179</v>
      </c>
      <c r="D6" s="18" t="s">
        <v>180</v>
      </c>
      <c r="E6" s="10" t="s">
        <v>181</v>
      </c>
      <c r="F6" s="17" t="s">
        <v>106</v>
      </c>
      <c r="G6" s="19">
        <v>0</v>
      </c>
      <c r="H6" s="20" t="s">
        <v>182</v>
      </c>
      <c r="I6" s="19">
        <v>1</v>
      </c>
      <c r="J6" s="20" t="s">
        <v>183</v>
      </c>
    </row>
    <row r="7" spans="1:10" s="11" customFormat="1" ht="18" customHeight="1">
      <c r="A7" s="16" t="s">
        <v>94</v>
      </c>
      <c r="B7" s="17" t="s">
        <v>96</v>
      </c>
      <c r="C7" s="18" t="s">
        <v>184</v>
      </c>
      <c r="D7" s="18" t="s">
        <v>180</v>
      </c>
      <c r="E7" s="10" t="s">
        <v>181</v>
      </c>
      <c r="F7" s="17" t="s">
        <v>106</v>
      </c>
      <c r="G7" s="19">
        <v>0</v>
      </c>
      <c r="H7" s="20" t="s">
        <v>182</v>
      </c>
      <c r="I7" s="19">
        <v>1</v>
      </c>
      <c r="J7" s="20" t="s">
        <v>185</v>
      </c>
    </row>
    <row r="8" spans="1:10" s="21" customFormat="1" ht="18" customHeight="1">
      <c r="A8" s="16" t="s">
        <v>94</v>
      </c>
      <c r="B8" s="17" t="s">
        <v>96</v>
      </c>
      <c r="C8" s="18" t="s">
        <v>131</v>
      </c>
      <c r="D8" s="18" t="s">
        <v>180</v>
      </c>
      <c r="E8" s="10" t="s">
        <v>181</v>
      </c>
      <c r="F8" s="17" t="s">
        <v>106</v>
      </c>
      <c r="G8" s="19">
        <v>0</v>
      </c>
      <c r="H8" s="20" t="s">
        <v>182</v>
      </c>
      <c r="I8" s="19">
        <v>1</v>
      </c>
      <c r="J8" s="20" t="s">
        <v>186</v>
      </c>
    </row>
    <row r="9" spans="1:10" s="21" customFormat="1" ht="18" customHeight="1">
      <c r="A9" s="16" t="s">
        <v>94</v>
      </c>
      <c r="B9" s="17" t="s">
        <v>96</v>
      </c>
      <c r="C9" s="18" t="s">
        <v>132</v>
      </c>
      <c r="D9" s="18" t="s">
        <v>180</v>
      </c>
      <c r="E9" s="10" t="s">
        <v>181</v>
      </c>
      <c r="F9" s="17" t="s">
        <v>106</v>
      </c>
      <c r="G9" s="19">
        <v>0</v>
      </c>
      <c r="H9" s="20" t="s">
        <v>182</v>
      </c>
      <c r="I9" s="19">
        <v>1</v>
      </c>
      <c r="J9" s="20" t="s">
        <v>187</v>
      </c>
    </row>
    <row r="10" spans="1:10" s="21" customFormat="1" ht="18" customHeight="1">
      <c r="A10" s="16" t="s">
        <v>94</v>
      </c>
      <c r="B10" s="17" t="s">
        <v>96</v>
      </c>
      <c r="C10" s="18" t="s">
        <v>133</v>
      </c>
      <c r="D10" s="18" t="s">
        <v>180</v>
      </c>
      <c r="E10" s="10" t="s">
        <v>181</v>
      </c>
      <c r="F10" s="17" t="s">
        <v>106</v>
      </c>
      <c r="G10" s="19">
        <v>0</v>
      </c>
      <c r="H10" s="20" t="s">
        <v>182</v>
      </c>
      <c r="I10" s="19">
        <v>1</v>
      </c>
      <c r="J10" s="20" t="s">
        <v>188</v>
      </c>
    </row>
    <row r="11" spans="1:10" s="11" customFormat="1" ht="18" customHeight="1">
      <c r="A11" s="16" t="s">
        <v>94</v>
      </c>
      <c r="B11" s="17" t="s">
        <v>96</v>
      </c>
      <c r="C11" s="18" t="s">
        <v>134</v>
      </c>
      <c r="D11" s="18" t="s">
        <v>180</v>
      </c>
      <c r="E11" s="10" t="s">
        <v>181</v>
      </c>
      <c r="F11" s="17" t="s">
        <v>106</v>
      </c>
      <c r="G11" s="19">
        <v>0</v>
      </c>
      <c r="H11" s="20" t="s">
        <v>182</v>
      </c>
      <c r="I11" s="19">
        <v>1</v>
      </c>
      <c r="J11" s="20" t="s">
        <v>189</v>
      </c>
    </row>
    <row r="12" spans="1:10" s="11" customFormat="1" ht="18" customHeight="1">
      <c r="A12" s="16" t="s">
        <v>94</v>
      </c>
      <c r="B12" s="17" t="s">
        <v>96</v>
      </c>
      <c r="C12" s="18" t="s">
        <v>135</v>
      </c>
      <c r="D12" s="18" t="s">
        <v>180</v>
      </c>
      <c r="E12" s="10" t="s">
        <v>181</v>
      </c>
      <c r="F12" s="17" t="s">
        <v>106</v>
      </c>
      <c r="G12" s="19">
        <v>0</v>
      </c>
      <c r="H12" s="20" t="s">
        <v>182</v>
      </c>
      <c r="I12" s="19">
        <v>1</v>
      </c>
      <c r="J12" s="20" t="s">
        <v>190</v>
      </c>
    </row>
    <row r="13" spans="1:10" s="11" customFormat="1" ht="18" customHeight="1">
      <c r="A13" s="16" t="s">
        <v>94</v>
      </c>
      <c r="B13" s="17" t="s">
        <v>96</v>
      </c>
      <c r="C13" s="18" t="s">
        <v>136</v>
      </c>
      <c r="D13" s="18" t="s">
        <v>180</v>
      </c>
      <c r="E13" s="10" t="s">
        <v>181</v>
      </c>
      <c r="F13" s="17" t="s">
        <v>106</v>
      </c>
      <c r="G13" s="19">
        <v>0</v>
      </c>
      <c r="H13" s="20" t="s">
        <v>182</v>
      </c>
      <c r="I13" s="19">
        <v>1</v>
      </c>
      <c r="J13" s="20" t="s">
        <v>191</v>
      </c>
    </row>
    <row r="14" spans="1:10" s="11" customFormat="1" ht="18" customHeight="1">
      <c r="A14" s="16" t="s">
        <v>94</v>
      </c>
      <c r="B14" s="17" t="s">
        <v>96</v>
      </c>
      <c r="C14" s="18" t="s">
        <v>137</v>
      </c>
      <c r="D14" s="18" t="s">
        <v>180</v>
      </c>
      <c r="E14" s="10" t="s">
        <v>181</v>
      </c>
      <c r="F14" s="17" t="s">
        <v>106</v>
      </c>
      <c r="G14" s="19">
        <v>0</v>
      </c>
      <c r="H14" s="20" t="s">
        <v>182</v>
      </c>
      <c r="I14" s="19">
        <v>1</v>
      </c>
      <c r="J14" s="20" t="s">
        <v>192</v>
      </c>
    </row>
    <row r="15" spans="1:10" s="11" customFormat="1" ht="18" customHeight="1">
      <c r="A15" s="16" t="s">
        <v>94</v>
      </c>
      <c r="B15" s="17" t="s">
        <v>96</v>
      </c>
      <c r="C15" s="18" t="s">
        <v>138</v>
      </c>
      <c r="D15" s="18" t="s">
        <v>180</v>
      </c>
      <c r="E15" s="10" t="s">
        <v>181</v>
      </c>
      <c r="F15" s="17" t="s">
        <v>106</v>
      </c>
      <c r="G15" s="19">
        <v>0</v>
      </c>
      <c r="H15" s="20" t="s">
        <v>182</v>
      </c>
      <c r="I15" s="19">
        <v>1</v>
      </c>
      <c r="J15" s="20" t="s">
        <v>193</v>
      </c>
    </row>
    <row r="16" spans="1:10" s="11" customFormat="1" ht="18" customHeight="1">
      <c r="A16" s="16" t="s">
        <v>94</v>
      </c>
      <c r="B16" s="17" t="s">
        <v>96</v>
      </c>
      <c r="C16" s="18" t="s">
        <v>139</v>
      </c>
      <c r="D16" s="18" t="s">
        <v>180</v>
      </c>
      <c r="E16" s="10" t="s">
        <v>181</v>
      </c>
      <c r="F16" s="17" t="s">
        <v>106</v>
      </c>
      <c r="G16" s="19">
        <v>0</v>
      </c>
      <c r="H16" s="20" t="s">
        <v>182</v>
      </c>
      <c r="I16" s="19">
        <v>1</v>
      </c>
      <c r="J16" s="20" t="s">
        <v>194</v>
      </c>
    </row>
    <row r="17" spans="1:10" s="11" customFormat="1" ht="18" customHeight="1">
      <c r="A17" s="16" t="s">
        <v>94</v>
      </c>
      <c r="B17" s="17" t="s">
        <v>96</v>
      </c>
      <c r="C17" s="18" t="s">
        <v>140</v>
      </c>
      <c r="D17" s="18" t="s">
        <v>180</v>
      </c>
      <c r="E17" s="10" t="s">
        <v>181</v>
      </c>
      <c r="F17" s="17" t="s">
        <v>106</v>
      </c>
      <c r="G17" s="19">
        <v>0</v>
      </c>
      <c r="H17" s="20" t="s">
        <v>182</v>
      </c>
      <c r="I17" s="19">
        <v>1</v>
      </c>
      <c r="J17" s="20" t="s">
        <v>195</v>
      </c>
    </row>
    <row r="18" spans="1:10" s="11" customFormat="1" ht="18" customHeight="1">
      <c r="A18" s="16" t="s">
        <v>94</v>
      </c>
      <c r="B18" s="17" t="s">
        <v>96</v>
      </c>
      <c r="C18" s="18" t="s">
        <v>141</v>
      </c>
      <c r="D18" s="18" t="s">
        <v>180</v>
      </c>
      <c r="E18" s="10" t="s">
        <v>181</v>
      </c>
      <c r="F18" s="17" t="s">
        <v>106</v>
      </c>
      <c r="G18" s="19">
        <v>0</v>
      </c>
      <c r="H18" s="20" t="s">
        <v>182</v>
      </c>
      <c r="I18" s="19">
        <v>1</v>
      </c>
      <c r="J18" s="20" t="s">
        <v>196</v>
      </c>
    </row>
    <row r="19" spans="1:10" s="11" customFormat="1" ht="18" customHeight="1">
      <c r="A19" s="16" t="s">
        <v>94</v>
      </c>
      <c r="B19" s="17" t="s">
        <v>96</v>
      </c>
      <c r="C19" s="18" t="s">
        <v>142</v>
      </c>
      <c r="D19" s="18" t="s">
        <v>180</v>
      </c>
      <c r="E19" s="10" t="s">
        <v>181</v>
      </c>
      <c r="F19" s="17" t="s">
        <v>106</v>
      </c>
      <c r="G19" s="19">
        <v>0</v>
      </c>
      <c r="H19" s="20" t="s">
        <v>182</v>
      </c>
      <c r="I19" s="19">
        <v>1</v>
      </c>
      <c r="J19" s="20" t="s">
        <v>197</v>
      </c>
    </row>
    <row r="20" spans="1:10" s="11" customFormat="1" ht="18" customHeight="1">
      <c r="A20" s="16" t="s">
        <v>94</v>
      </c>
      <c r="B20" s="17" t="s">
        <v>96</v>
      </c>
      <c r="C20" s="18" t="s">
        <v>143</v>
      </c>
      <c r="D20" s="18" t="s">
        <v>180</v>
      </c>
      <c r="E20" s="10" t="s">
        <v>181</v>
      </c>
      <c r="F20" s="17" t="s">
        <v>106</v>
      </c>
      <c r="G20" s="19">
        <v>0</v>
      </c>
      <c r="H20" s="20" t="s">
        <v>182</v>
      </c>
      <c r="I20" s="19">
        <v>1</v>
      </c>
      <c r="J20" s="20" t="s">
        <v>198</v>
      </c>
    </row>
    <row r="21" spans="1:10" s="11" customFormat="1" ht="18" customHeight="1">
      <c r="A21" s="16" t="s">
        <v>94</v>
      </c>
      <c r="B21" s="17" t="s">
        <v>96</v>
      </c>
      <c r="C21" s="18" t="s">
        <v>144</v>
      </c>
      <c r="D21" s="18" t="s">
        <v>180</v>
      </c>
      <c r="E21" s="10" t="s">
        <v>181</v>
      </c>
      <c r="F21" s="17" t="s">
        <v>106</v>
      </c>
      <c r="G21" s="19">
        <v>0</v>
      </c>
      <c r="H21" s="20" t="s">
        <v>182</v>
      </c>
      <c r="I21" s="19">
        <v>1</v>
      </c>
      <c r="J21" s="20" t="s">
        <v>199</v>
      </c>
    </row>
    <row r="22" spans="1:10" s="11" customFormat="1" ht="18" customHeight="1">
      <c r="A22" s="16" t="s">
        <v>94</v>
      </c>
      <c r="B22" s="17" t="s">
        <v>96</v>
      </c>
      <c r="C22" s="18" t="s">
        <v>145</v>
      </c>
      <c r="D22" s="18" t="s">
        <v>180</v>
      </c>
      <c r="E22" s="10" t="s">
        <v>181</v>
      </c>
      <c r="F22" s="17" t="s">
        <v>106</v>
      </c>
      <c r="G22" s="19">
        <v>0</v>
      </c>
      <c r="H22" s="20" t="s">
        <v>182</v>
      </c>
      <c r="I22" s="19">
        <v>1</v>
      </c>
      <c r="J22" s="20" t="s">
        <v>200</v>
      </c>
    </row>
    <row r="23" spans="1:10" s="11" customFormat="1" ht="18" customHeight="1">
      <c r="A23" s="16" t="s">
        <v>94</v>
      </c>
      <c r="B23" s="17" t="s">
        <v>96</v>
      </c>
      <c r="C23" s="18" t="s">
        <v>146</v>
      </c>
      <c r="D23" s="18" t="s">
        <v>180</v>
      </c>
      <c r="E23" s="10" t="s">
        <v>181</v>
      </c>
      <c r="F23" s="17" t="s">
        <v>106</v>
      </c>
      <c r="G23" s="19">
        <v>0</v>
      </c>
      <c r="H23" s="20" t="s">
        <v>182</v>
      </c>
      <c r="I23" s="19">
        <v>1</v>
      </c>
      <c r="J23" s="20" t="s">
        <v>201</v>
      </c>
    </row>
    <row r="24" spans="1:10" s="11" customFormat="1" ht="18" customHeight="1">
      <c r="A24" s="16" t="s">
        <v>94</v>
      </c>
      <c r="B24" s="17" t="s">
        <v>96</v>
      </c>
      <c r="C24" s="18" t="s">
        <v>147</v>
      </c>
      <c r="D24" s="18" t="s">
        <v>180</v>
      </c>
      <c r="E24" s="10" t="s">
        <v>181</v>
      </c>
      <c r="F24" s="17" t="s">
        <v>106</v>
      </c>
      <c r="G24" s="19">
        <v>0</v>
      </c>
      <c r="H24" s="20" t="s">
        <v>182</v>
      </c>
      <c r="I24" s="19">
        <v>1</v>
      </c>
      <c r="J24" s="20" t="s">
        <v>202</v>
      </c>
    </row>
    <row r="25" spans="1:10" s="11" customFormat="1" ht="18" customHeight="1">
      <c r="A25" s="16" t="s">
        <v>94</v>
      </c>
      <c r="B25" s="17" t="s">
        <v>96</v>
      </c>
      <c r="C25" s="18" t="s">
        <v>148</v>
      </c>
      <c r="D25" s="18" t="s">
        <v>180</v>
      </c>
      <c r="E25" s="10" t="s">
        <v>181</v>
      </c>
      <c r="F25" s="17" t="s">
        <v>106</v>
      </c>
      <c r="G25" s="19">
        <v>0</v>
      </c>
      <c r="H25" s="20" t="s">
        <v>182</v>
      </c>
      <c r="I25" s="19">
        <v>1</v>
      </c>
      <c r="J25" s="20" t="s">
        <v>203</v>
      </c>
    </row>
    <row r="26" spans="1:10" s="11" customFormat="1" ht="18" customHeight="1">
      <c r="A26" s="16" t="s">
        <v>94</v>
      </c>
      <c r="B26" s="17" t="s">
        <v>96</v>
      </c>
      <c r="C26" s="18" t="s">
        <v>149</v>
      </c>
      <c r="D26" s="18" t="s">
        <v>180</v>
      </c>
      <c r="E26" s="10" t="s">
        <v>181</v>
      </c>
      <c r="F26" s="17" t="s">
        <v>106</v>
      </c>
      <c r="G26" s="19">
        <v>0</v>
      </c>
      <c r="H26" s="20" t="s">
        <v>182</v>
      </c>
      <c r="I26" s="19">
        <v>1</v>
      </c>
      <c r="J26" s="20" t="s">
        <v>204</v>
      </c>
    </row>
    <row r="27" spans="1:10" s="11" customFormat="1" ht="18" customHeight="1">
      <c r="A27" s="16" t="s">
        <v>94</v>
      </c>
      <c r="B27" s="17" t="s">
        <v>96</v>
      </c>
      <c r="C27" s="18" t="s">
        <v>150</v>
      </c>
      <c r="D27" s="18" t="s">
        <v>180</v>
      </c>
      <c r="E27" s="10" t="s">
        <v>181</v>
      </c>
      <c r="F27" s="17" t="s">
        <v>106</v>
      </c>
      <c r="G27" s="19">
        <v>0</v>
      </c>
      <c r="H27" s="20" t="s">
        <v>182</v>
      </c>
      <c r="I27" s="19">
        <v>1</v>
      </c>
      <c r="J27" s="20" t="s">
        <v>205</v>
      </c>
    </row>
    <row r="28" spans="1:10" s="11" customFormat="1" ht="18" customHeight="1">
      <c r="A28" s="16" t="s">
        <v>94</v>
      </c>
      <c r="B28" s="17" t="s">
        <v>96</v>
      </c>
      <c r="C28" s="18" t="s">
        <v>151</v>
      </c>
      <c r="D28" s="18" t="s">
        <v>180</v>
      </c>
      <c r="E28" s="10" t="s">
        <v>181</v>
      </c>
      <c r="F28" s="17" t="s">
        <v>106</v>
      </c>
      <c r="G28" s="19">
        <v>0</v>
      </c>
      <c r="H28" s="20" t="s">
        <v>182</v>
      </c>
      <c r="I28" s="19">
        <v>1</v>
      </c>
      <c r="J28" s="20" t="s">
        <v>206</v>
      </c>
    </row>
    <row r="29" spans="1:10" s="11" customFormat="1" ht="18" customHeight="1">
      <c r="A29" s="16" t="s">
        <v>94</v>
      </c>
      <c r="B29" s="17" t="s">
        <v>96</v>
      </c>
      <c r="C29" s="18" t="s">
        <v>152</v>
      </c>
      <c r="D29" s="18" t="s">
        <v>180</v>
      </c>
      <c r="E29" s="10" t="s">
        <v>181</v>
      </c>
      <c r="F29" s="17" t="s">
        <v>106</v>
      </c>
      <c r="G29" s="19">
        <v>0</v>
      </c>
      <c r="H29" s="20" t="s">
        <v>182</v>
      </c>
      <c r="I29" s="19">
        <v>1</v>
      </c>
      <c r="J29" s="20" t="s">
        <v>207</v>
      </c>
    </row>
    <row r="30" spans="1:10" s="11" customFormat="1" ht="18" customHeight="1" thickBot="1">
      <c r="A30" s="22" t="s">
        <v>94</v>
      </c>
      <c r="B30" s="23" t="s">
        <v>96</v>
      </c>
      <c r="C30" s="24" t="s">
        <v>153</v>
      </c>
      <c r="D30" s="24" t="s">
        <v>180</v>
      </c>
      <c r="E30" s="25" t="s">
        <v>181</v>
      </c>
      <c r="F30" s="23" t="s">
        <v>106</v>
      </c>
      <c r="G30" s="26">
        <v>0</v>
      </c>
      <c r="H30" s="27" t="s">
        <v>182</v>
      </c>
      <c r="I30" s="26">
        <v>1</v>
      </c>
      <c r="J30" s="27" t="s">
        <v>208</v>
      </c>
    </row>
    <row r="31" spans="1:10" s="11" customFormat="1" ht="18" customHeight="1">
      <c r="A31" s="45" t="s">
        <v>94</v>
      </c>
      <c r="B31" s="46" t="s">
        <v>209</v>
      </c>
      <c r="C31" s="82" t="s">
        <v>97</v>
      </c>
      <c r="D31" s="83"/>
      <c r="E31" s="83"/>
      <c r="F31" s="83"/>
      <c r="G31" s="83"/>
      <c r="H31" s="84"/>
      <c r="I31" s="54">
        <f>SUM(I32:I56)</f>
        <v>25</v>
      </c>
      <c r="J31" s="60"/>
    </row>
    <row r="32" spans="1:10" s="11" customFormat="1" ht="18" customHeight="1">
      <c r="A32" s="16" t="s">
        <v>94</v>
      </c>
      <c r="B32" s="17" t="s">
        <v>209</v>
      </c>
      <c r="C32" s="30" t="s">
        <v>210</v>
      </c>
      <c r="D32" s="18" t="s">
        <v>180</v>
      </c>
      <c r="E32" s="10" t="s">
        <v>181</v>
      </c>
      <c r="F32" s="17" t="s">
        <v>106</v>
      </c>
      <c r="G32" s="19">
        <v>0</v>
      </c>
      <c r="H32" s="20" t="s">
        <v>182</v>
      </c>
      <c r="I32" s="19">
        <v>1</v>
      </c>
      <c r="J32" s="20" t="s">
        <v>211</v>
      </c>
    </row>
    <row r="33" spans="1:10" s="11" customFormat="1" ht="18" customHeight="1">
      <c r="A33" s="16" t="s">
        <v>94</v>
      </c>
      <c r="B33" s="17" t="s">
        <v>209</v>
      </c>
      <c r="C33" s="18" t="s">
        <v>212</v>
      </c>
      <c r="D33" s="18" t="s">
        <v>180</v>
      </c>
      <c r="E33" s="10" t="s">
        <v>181</v>
      </c>
      <c r="F33" s="17" t="s">
        <v>106</v>
      </c>
      <c r="G33" s="19">
        <v>0</v>
      </c>
      <c r="H33" s="20" t="s">
        <v>182</v>
      </c>
      <c r="I33" s="19">
        <v>1</v>
      </c>
      <c r="J33" s="20" t="s">
        <v>213</v>
      </c>
    </row>
    <row r="34" spans="1:10" s="11" customFormat="1" ht="18" customHeight="1">
      <c r="A34" s="16" t="s">
        <v>94</v>
      </c>
      <c r="B34" s="17" t="s">
        <v>209</v>
      </c>
      <c r="C34" s="30" t="s">
        <v>154</v>
      </c>
      <c r="D34" s="18" t="s">
        <v>180</v>
      </c>
      <c r="E34" s="10" t="s">
        <v>181</v>
      </c>
      <c r="F34" s="17" t="s">
        <v>106</v>
      </c>
      <c r="G34" s="19">
        <v>0</v>
      </c>
      <c r="H34" s="20" t="s">
        <v>182</v>
      </c>
      <c r="I34" s="19">
        <v>1</v>
      </c>
      <c r="J34" s="20" t="s">
        <v>214</v>
      </c>
    </row>
    <row r="35" spans="1:10" s="11" customFormat="1" ht="18" customHeight="1">
      <c r="A35" s="16" t="s">
        <v>94</v>
      </c>
      <c r="B35" s="17" t="s">
        <v>209</v>
      </c>
      <c r="C35" s="18" t="s">
        <v>155</v>
      </c>
      <c r="D35" s="18" t="s">
        <v>180</v>
      </c>
      <c r="E35" s="10" t="s">
        <v>181</v>
      </c>
      <c r="F35" s="17" t="s">
        <v>106</v>
      </c>
      <c r="G35" s="19">
        <v>0</v>
      </c>
      <c r="H35" s="20" t="s">
        <v>182</v>
      </c>
      <c r="I35" s="19">
        <v>1</v>
      </c>
      <c r="J35" s="20" t="s">
        <v>215</v>
      </c>
    </row>
    <row r="36" spans="1:10" s="11" customFormat="1" ht="18" customHeight="1">
      <c r="A36" s="16" t="s">
        <v>94</v>
      </c>
      <c r="B36" s="17" t="s">
        <v>209</v>
      </c>
      <c r="C36" s="30" t="s">
        <v>156</v>
      </c>
      <c r="D36" s="18" t="s">
        <v>180</v>
      </c>
      <c r="E36" s="10" t="s">
        <v>181</v>
      </c>
      <c r="F36" s="17" t="s">
        <v>106</v>
      </c>
      <c r="G36" s="19">
        <v>0</v>
      </c>
      <c r="H36" s="20" t="s">
        <v>182</v>
      </c>
      <c r="I36" s="19">
        <v>1</v>
      </c>
      <c r="J36" s="20" t="s">
        <v>216</v>
      </c>
    </row>
    <row r="37" spans="1:10" s="11" customFormat="1" ht="18" customHeight="1">
      <c r="A37" s="16" t="s">
        <v>94</v>
      </c>
      <c r="B37" s="17" t="s">
        <v>209</v>
      </c>
      <c r="C37" s="18" t="s">
        <v>157</v>
      </c>
      <c r="D37" s="18" t="s">
        <v>180</v>
      </c>
      <c r="E37" s="10" t="s">
        <v>181</v>
      </c>
      <c r="F37" s="17" t="s">
        <v>106</v>
      </c>
      <c r="G37" s="19">
        <v>0</v>
      </c>
      <c r="H37" s="20" t="s">
        <v>182</v>
      </c>
      <c r="I37" s="19">
        <v>1</v>
      </c>
      <c r="J37" s="20" t="s">
        <v>217</v>
      </c>
    </row>
    <row r="38" spans="1:10" s="11" customFormat="1" ht="18" customHeight="1">
      <c r="A38" s="16" t="s">
        <v>94</v>
      </c>
      <c r="B38" s="17" t="s">
        <v>209</v>
      </c>
      <c r="C38" s="30" t="s">
        <v>158</v>
      </c>
      <c r="D38" s="18" t="s">
        <v>180</v>
      </c>
      <c r="E38" s="10" t="s">
        <v>181</v>
      </c>
      <c r="F38" s="17" t="s">
        <v>106</v>
      </c>
      <c r="G38" s="19">
        <v>0</v>
      </c>
      <c r="H38" s="20" t="s">
        <v>182</v>
      </c>
      <c r="I38" s="19">
        <v>1</v>
      </c>
      <c r="J38" s="20" t="s">
        <v>218</v>
      </c>
    </row>
    <row r="39" spans="1:10" s="21" customFormat="1" ht="18" customHeight="1">
      <c r="A39" s="16" t="s">
        <v>94</v>
      </c>
      <c r="B39" s="17" t="s">
        <v>209</v>
      </c>
      <c r="C39" s="18" t="s">
        <v>159</v>
      </c>
      <c r="D39" s="18" t="s">
        <v>180</v>
      </c>
      <c r="E39" s="10" t="s">
        <v>181</v>
      </c>
      <c r="F39" s="17" t="s">
        <v>106</v>
      </c>
      <c r="G39" s="19">
        <v>0</v>
      </c>
      <c r="H39" s="20" t="s">
        <v>182</v>
      </c>
      <c r="I39" s="19">
        <v>1</v>
      </c>
      <c r="J39" s="20" t="s">
        <v>219</v>
      </c>
    </row>
    <row r="40" spans="1:10" s="11" customFormat="1" ht="18" customHeight="1">
      <c r="A40" s="16" t="s">
        <v>94</v>
      </c>
      <c r="B40" s="17" t="s">
        <v>209</v>
      </c>
      <c r="C40" s="30" t="s">
        <v>160</v>
      </c>
      <c r="D40" s="18" t="s">
        <v>180</v>
      </c>
      <c r="E40" s="10" t="s">
        <v>181</v>
      </c>
      <c r="F40" s="17" t="s">
        <v>106</v>
      </c>
      <c r="G40" s="19">
        <v>0</v>
      </c>
      <c r="H40" s="20" t="s">
        <v>182</v>
      </c>
      <c r="I40" s="19">
        <v>1</v>
      </c>
      <c r="J40" s="20" t="s">
        <v>220</v>
      </c>
    </row>
    <row r="41" spans="1:10" s="11" customFormat="1" ht="18" customHeight="1">
      <c r="A41" s="16" t="s">
        <v>94</v>
      </c>
      <c r="B41" s="17" t="s">
        <v>209</v>
      </c>
      <c r="C41" s="18" t="s">
        <v>161</v>
      </c>
      <c r="D41" s="18" t="s">
        <v>180</v>
      </c>
      <c r="E41" s="10" t="s">
        <v>181</v>
      </c>
      <c r="F41" s="17" t="s">
        <v>106</v>
      </c>
      <c r="G41" s="19">
        <v>0</v>
      </c>
      <c r="H41" s="20" t="s">
        <v>182</v>
      </c>
      <c r="I41" s="19">
        <v>1</v>
      </c>
      <c r="J41" s="20" t="s">
        <v>221</v>
      </c>
    </row>
    <row r="42" spans="1:10" s="21" customFormat="1" ht="18" customHeight="1">
      <c r="A42" s="16" t="s">
        <v>94</v>
      </c>
      <c r="B42" s="17" t="s">
        <v>209</v>
      </c>
      <c r="C42" s="30" t="s">
        <v>162</v>
      </c>
      <c r="D42" s="18" t="s">
        <v>180</v>
      </c>
      <c r="E42" s="10" t="s">
        <v>181</v>
      </c>
      <c r="F42" s="17" t="s">
        <v>106</v>
      </c>
      <c r="G42" s="19">
        <v>0</v>
      </c>
      <c r="H42" s="20" t="s">
        <v>182</v>
      </c>
      <c r="I42" s="19">
        <v>1</v>
      </c>
      <c r="J42" s="20" t="s">
        <v>222</v>
      </c>
    </row>
    <row r="43" spans="1:10" s="11" customFormat="1" ht="18" customHeight="1">
      <c r="A43" s="16" t="s">
        <v>94</v>
      </c>
      <c r="B43" s="17" t="s">
        <v>209</v>
      </c>
      <c r="C43" s="18" t="s">
        <v>163</v>
      </c>
      <c r="D43" s="18" t="s">
        <v>180</v>
      </c>
      <c r="E43" s="10" t="s">
        <v>181</v>
      </c>
      <c r="F43" s="17" t="s">
        <v>106</v>
      </c>
      <c r="G43" s="19">
        <v>0</v>
      </c>
      <c r="H43" s="20" t="s">
        <v>182</v>
      </c>
      <c r="I43" s="19">
        <v>1</v>
      </c>
      <c r="J43" s="20" t="s">
        <v>223</v>
      </c>
    </row>
    <row r="44" spans="1:10" s="11" customFormat="1" ht="18" customHeight="1">
      <c r="A44" s="16" t="s">
        <v>94</v>
      </c>
      <c r="B44" s="17" t="s">
        <v>209</v>
      </c>
      <c r="C44" s="30" t="s">
        <v>164</v>
      </c>
      <c r="D44" s="18" t="s">
        <v>180</v>
      </c>
      <c r="E44" s="10" t="s">
        <v>181</v>
      </c>
      <c r="F44" s="17" t="s">
        <v>106</v>
      </c>
      <c r="G44" s="19">
        <v>0</v>
      </c>
      <c r="H44" s="20" t="s">
        <v>182</v>
      </c>
      <c r="I44" s="19">
        <v>1</v>
      </c>
      <c r="J44" s="20" t="s">
        <v>224</v>
      </c>
    </row>
    <row r="45" spans="1:10" s="11" customFormat="1" ht="18" customHeight="1">
      <c r="A45" s="16" t="s">
        <v>94</v>
      </c>
      <c r="B45" s="17" t="s">
        <v>209</v>
      </c>
      <c r="C45" s="18" t="s">
        <v>165</v>
      </c>
      <c r="D45" s="18" t="s">
        <v>180</v>
      </c>
      <c r="E45" s="10" t="s">
        <v>181</v>
      </c>
      <c r="F45" s="17" t="s">
        <v>106</v>
      </c>
      <c r="G45" s="19">
        <v>0</v>
      </c>
      <c r="H45" s="20" t="s">
        <v>182</v>
      </c>
      <c r="I45" s="19">
        <v>1</v>
      </c>
      <c r="J45" s="20" t="s">
        <v>225</v>
      </c>
    </row>
    <row r="46" spans="1:10" s="11" customFormat="1" ht="18" customHeight="1">
      <c r="A46" s="16" t="s">
        <v>94</v>
      </c>
      <c r="B46" s="17" t="s">
        <v>209</v>
      </c>
      <c r="C46" s="30" t="s">
        <v>166</v>
      </c>
      <c r="D46" s="18" t="s">
        <v>180</v>
      </c>
      <c r="E46" s="10" t="s">
        <v>181</v>
      </c>
      <c r="F46" s="17" t="s">
        <v>106</v>
      </c>
      <c r="G46" s="19">
        <v>0</v>
      </c>
      <c r="H46" s="20" t="s">
        <v>182</v>
      </c>
      <c r="I46" s="19">
        <v>1</v>
      </c>
      <c r="J46" s="20" t="s">
        <v>226</v>
      </c>
    </row>
    <row r="47" spans="1:10" s="11" customFormat="1" ht="18" customHeight="1">
      <c r="A47" s="16" t="s">
        <v>94</v>
      </c>
      <c r="B47" s="17" t="s">
        <v>209</v>
      </c>
      <c r="C47" s="18" t="s">
        <v>167</v>
      </c>
      <c r="D47" s="18" t="s">
        <v>180</v>
      </c>
      <c r="E47" s="10" t="s">
        <v>181</v>
      </c>
      <c r="F47" s="17" t="s">
        <v>106</v>
      </c>
      <c r="G47" s="19">
        <v>0</v>
      </c>
      <c r="H47" s="20" t="s">
        <v>182</v>
      </c>
      <c r="I47" s="19">
        <v>1</v>
      </c>
      <c r="J47" s="20" t="s">
        <v>227</v>
      </c>
    </row>
    <row r="48" spans="1:10" s="11" customFormat="1" ht="18" customHeight="1">
      <c r="A48" s="16" t="s">
        <v>94</v>
      </c>
      <c r="B48" s="17" t="s">
        <v>209</v>
      </c>
      <c r="C48" s="30" t="s">
        <v>168</v>
      </c>
      <c r="D48" s="18" t="s">
        <v>180</v>
      </c>
      <c r="E48" s="10" t="s">
        <v>181</v>
      </c>
      <c r="F48" s="17" t="s">
        <v>106</v>
      </c>
      <c r="G48" s="19">
        <v>0</v>
      </c>
      <c r="H48" s="20" t="s">
        <v>182</v>
      </c>
      <c r="I48" s="19">
        <v>1</v>
      </c>
      <c r="J48" s="20" t="s">
        <v>228</v>
      </c>
    </row>
    <row r="49" spans="1:10" s="11" customFormat="1" ht="18" customHeight="1">
      <c r="A49" s="16" t="s">
        <v>94</v>
      </c>
      <c r="B49" s="17" t="s">
        <v>209</v>
      </c>
      <c r="C49" s="18" t="s">
        <v>169</v>
      </c>
      <c r="D49" s="18" t="s">
        <v>180</v>
      </c>
      <c r="E49" s="10" t="s">
        <v>181</v>
      </c>
      <c r="F49" s="17" t="s">
        <v>106</v>
      </c>
      <c r="G49" s="19">
        <v>0</v>
      </c>
      <c r="H49" s="20" t="s">
        <v>182</v>
      </c>
      <c r="I49" s="19">
        <v>1</v>
      </c>
      <c r="J49" s="20" t="s">
        <v>229</v>
      </c>
    </row>
    <row r="50" spans="1:10" s="11" customFormat="1" ht="18" customHeight="1">
      <c r="A50" s="16" t="s">
        <v>94</v>
      </c>
      <c r="B50" s="17" t="s">
        <v>209</v>
      </c>
      <c r="C50" s="30" t="s">
        <v>170</v>
      </c>
      <c r="D50" s="18" t="s">
        <v>180</v>
      </c>
      <c r="E50" s="10" t="s">
        <v>181</v>
      </c>
      <c r="F50" s="17" t="s">
        <v>106</v>
      </c>
      <c r="G50" s="19">
        <v>0</v>
      </c>
      <c r="H50" s="20" t="s">
        <v>182</v>
      </c>
      <c r="I50" s="19">
        <v>1</v>
      </c>
      <c r="J50" s="20" t="s">
        <v>230</v>
      </c>
    </row>
    <row r="51" spans="1:10" s="11" customFormat="1" ht="18" customHeight="1">
      <c r="A51" s="16" t="s">
        <v>94</v>
      </c>
      <c r="B51" s="17" t="s">
        <v>209</v>
      </c>
      <c r="C51" s="18" t="s">
        <v>171</v>
      </c>
      <c r="D51" s="18" t="s">
        <v>180</v>
      </c>
      <c r="E51" s="10" t="s">
        <v>181</v>
      </c>
      <c r="F51" s="17" t="s">
        <v>106</v>
      </c>
      <c r="G51" s="19">
        <v>0</v>
      </c>
      <c r="H51" s="20" t="s">
        <v>182</v>
      </c>
      <c r="I51" s="19">
        <v>1</v>
      </c>
      <c r="J51" s="20" t="s">
        <v>231</v>
      </c>
    </row>
    <row r="52" spans="1:10" s="11" customFormat="1" ht="18" customHeight="1">
      <c r="A52" s="16" t="s">
        <v>94</v>
      </c>
      <c r="B52" s="17" t="s">
        <v>209</v>
      </c>
      <c r="C52" s="30" t="s">
        <v>172</v>
      </c>
      <c r="D52" s="18" t="s">
        <v>180</v>
      </c>
      <c r="E52" s="10" t="s">
        <v>181</v>
      </c>
      <c r="F52" s="17" t="s">
        <v>106</v>
      </c>
      <c r="G52" s="19">
        <v>0</v>
      </c>
      <c r="H52" s="20" t="s">
        <v>182</v>
      </c>
      <c r="I52" s="19">
        <v>1</v>
      </c>
      <c r="J52" s="20" t="s">
        <v>232</v>
      </c>
    </row>
    <row r="53" spans="1:10" s="11" customFormat="1" ht="18" customHeight="1">
      <c r="A53" s="16" t="s">
        <v>94</v>
      </c>
      <c r="B53" s="17" t="s">
        <v>209</v>
      </c>
      <c r="C53" s="18" t="s">
        <v>173</v>
      </c>
      <c r="D53" s="18" t="s">
        <v>180</v>
      </c>
      <c r="E53" s="10" t="s">
        <v>181</v>
      </c>
      <c r="F53" s="17" t="s">
        <v>106</v>
      </c>
      <c r="G53" s="19">
        <v>0</v>
      </c>
      <c r="H53" s="20" t="s">
        <v>182</v>
      </c>
      <c r="I53" s="19">
        <v>1</v>
      </c>
      <c r="J53" s="20" t="s">
        <v>233</v>
      </c>
    </row>
    <row r="54" spans="1:10" s="11" customFormat="1" ht="18" customHeight="1">
      <c r="A54" s="16" t="s">
        <v>94</v>
      </c>
      <c r="B54" s="17" t="s">
        <v>209</v>
      </c>
      <c r="C54" s="30" t="s">
        <v>174</v>
      </c>
      <c r="D54" s="18" t="s">
        <v>180</v>
      </c>
      <c r="E54" s="10" t="s">
        <v>181</v>
      </c>
      <c r="F54" s="17" t="s">
        <v>106</v>
      </c>
      <c r="G54" s="19">
        <v>0</v>
      </c>
      <c r="H54" s="20" t="s">
        <v>182</v>
      </c>
      <c r="I54" s="19">
        <v>1</v>
      </c>
      <c r="J54" s="20" t="s">
        <v>234</v>
      </c>
    </row>
    <row r="55" spans="1:10" s="11" customFormat="1" ht="18" customHeight="1">
      <c r="A55" s="16" t="s">
        <v>94</v>
      </c>
      <c r="B55" s="17" t="s">
        <v>209</v>
      </c>
      <c r="C55" s="18" t="s">
        <v>175</v>
      </c>
      <c r="D55" s="18" t="s">
        <v>180</v>
      </c>
      <c r="E55" s="10" t="s">
        <v>181</v>
      </c>
      <c r="F55" s="17" t="s">
        <v>106</v>
      </c>
      <c r="G55" s="19">
        <v>0</v>
      </c>
      <c r="H55" s="20" t="s">
        <v>182</v>
      </c>
      <c r="I55" s="19">
        <v>1</v>
      </c>
      <c r="J55" s="20" t="s">
        <v>235</v>
      </c>
    </row>
    <row r="56" spans="1:10" s="11" customFormat="1" ht="18" customHeight="1" thickBot="1">
      <c r="A56" s="22" t="s">
        <v>94</v>
      </c>
      <c r="B56" s="23" t="s">
        <v>209</v>
      </c>
      <c r="C56" s="24" t="s">
        <v>176</v>
      </c>
      <c r="D56" s="24" t="s">
        <v>180</v>
      </c>
      <c r="E56" s="25" t="s">
        <v>181</v>
      </c>
      <c r="F56" s="23" t="s">
        <v>106</v>
      </c>
      <c r="G56" s="26">
        <v>0</v>
      </c>
      <c r="H56" s="27" t="s">
        <v>182</v>
      </c>
      <c r="I56" s="26">
        <v>1</v>
      </c>
      <c r="J56" s="27" t="s">
        <v>236</v>
      </c>
    </row>
    <row r="57" spans="2:10" s="11" customFormat="1" ht="12" customHeight="1">
      <c r="B57" s="4"/>
      <c r="C57" s="5"/>
      <c r="D57" s="5"/>
      <c r="E57" s="6"/>
      <c r="F57" s="4"/>
      <c r="G57" s="4"/>
      <c r="H57" s="8"/>
      <c r="I57" s="4"/>
      <c r="J57" s="8"/>
    </row>
  </sheetData>
  <sheetProtection/>
  <mergeCells count="5">
    <mergeCell ref="A1:J1"/>
    <mergeCell ref="C31:H31"/>
    <mergeCell ref="A3:H3"/>
    <mergeCell ref="B4:H4"/>
    <mergeCell ref="C5:H5"/>
  </mergeCells>
  <printOptions horizontalCentered="1"/>
  <pageMargins left="0.35433070866141736" right="0.35433070866141736" top="1.29" bottom="2.11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2012-05-29T03:10:40Z</cp:lastPrinted>
  <dcterms:created xsi:type="dcterms:W3CDTF">1996-12-17T01:32:42Z</dcterms:created>
  <dcterms:modified xsi:type="dcterms:W3CDTF">2012-05-29T09:34:09Z</dcterms:modified>
  <cp:category/>
  <cp:version/>
  <cp:contentType/>
  <cp:contentStatus/>
</cp:coreProperties>
</file>